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225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sheet1!$A$3:$G$27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<sst xmlns="http://schemas.openxmlformats.org/spreadsheetml/2006/main" count="35" uniqueCount="15">
  <si>
    <t>附件</t>
  </si>
  <si>
    <t>湘潭县第一中学2025年公开招聘教师考试综合成绩表</t>
  </si>
  <si>
    <t>序号</t>
  </si>
  <si>
    <t>准考证号</t>
  </si>
  <si>
    <t>报考岗位</t>
  </si>
  <si>
    <t>笔试成绩</t>
  </si>
  <si>
    <t>面试成绩</t>
  </si>
  <si>
    <t>综合成绩</t>
  </si>
  <si>
    <t>备注</t>
  </si>
  <si>
    <t>高中语文教师</t>
  </si>
  <si>
    <t>面试缺考</t>
  </si>
  <si>
    <t>高中英语教师</t>
  </si>
  <si>
    <t>高中物理教师</t>
  </si>
  <si>
    <t>高中化学教师</t>
  </si>
  <si>
    <t>高中生物教师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</si>
</sst>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 applyAlignment="1">
      <alignment shrinkToFit="1"/>
    </xf>
    <xf numFmtId="0" fontId="0" fillId="0" borderId="0" xfId="0" applyNumberFormat="1" applyAlignment="1">
      <alignment shrinkToFit="1"/>
    </xf>
    <xf numFmtId="49" fontId="0" fillId="0" borderId="0" xfId="0" applyNumberFormat="1" applyAlignment="1">
      <alignment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shrinkToFit="1"/>
    </xf>
    <xf numFmtId="176" fontId="7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shrinkToFit="1"/>
    </xf>
    <xf numFmtId="177" fontId="6" fillId="0" borderId="2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shrinkToFit="1"/>
    </xf>
    <xf numFmtId="176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8248;&#28525;&#21439;&#31532;&#19968;&#20013;&#23398;2025&#24180;&#20844;&#24320;&#25307;&#32856;&#25945;&#24072;&#20837;&#22260;&#38754;&#35797;&#20154;&#21592;&#25104;&#32489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4">
          <cell r="E4">
            <v>20253290106</v>
          </cell>
          <cell r="F4">
            <v>107</v>
          </cell>
          <cell r="G4">
            <v>80.6</v>
          </cell>
          <cell r="H4">
            <v>70</v>
          </cell>
          <cell r="I4">
            <v>75.3</v>
          </cell>
        </row>
        <row r="5">
          <cell r="E5">
            <v>20253290110</v>
          </cell>
          <cell r="F5">
            <v>105</v>
          </cell>
          <cell r="G5">
            <v>77.31</v>
          </cell>
          <cell r="H5">
            <v>72</v>
          </cell>
          <cell r="I5">
            <v>74.655</v>
          </cell>
        </row>
        <row r="6">
          <cell r="E6">
            <v>20253290109</v>
          </cell>
          <cell r="F6">
            <v>106</v>
          </cell>
          <cell r="G6">
            <v>83.71</v>
          </cell>
          <cell r="H6">
            <v>64.5</v>
          </cell>
          <cell r="I6">
            <v>74.105</v>
          </cell>
        </row>
        <row r="7">
          <cell r="E7">
            <v>20253290130</v>
          </cell>
          <cell r="F7">
            <v>103</v>
          </cell>
          <cell r="G7">
            <v>84.58</v>
          </cell>
          <cell r="H7">
            <v>63</v>
          </cell>
          <cell r="I7">
            <v>73.79</v>
          </cell>
        </row>
        <row r="8">
          <cell r="E8">
            <v>20253290119</v>
          </cell>
          <cell r="F8">
            <v>108</v>
          </cell>
          <cell r="G8">
            <v>78.48</v>
          </cell>
          <cell r="H8">
            <v>68</v>
          </cell>
          <cell r="I8">
            <v>73.24</v>
          </cell>
        </row>
        <row r="9">
          <cell r="E9">
            <v>20253290120</v>
          </cell>
          <cell r="F9">
            <v>101</v>
          </cell>
          <cell r="G9">
            <v>81.63</v>
          </cell>
          <cell r="H9">
            <v>64</v>
          </cell>
          <cell r="I9">
            <v>72.815</v>
          </cell>
        </row>
        <row r="10">
          <cell r="E10">
            <v>20253290117</v>
          </cell>
          <cell r="F10">
            <v>104</v>
          </cell>
          <cell r="G10">
            <v>80.95</v>
          </cell>
          <cell r="H10">
            <v>63.5</v>
          </cell>
          <cell r="I10">
            <v>72.225</v>
          </cell>
        </row>
        <row r="11">
          <cell r="E11">
            <v>20253290134</v>
          </cell>
          <cell r="F11">
            <v>110</v>
          </cell>
          <cell r="G11">
            <v>78.05</v>
          </cell>
          <cell r="H11">
            <v>62</v>
          </cell>
          <cell r="I11">
            <v>70.025</v>
          </cell>
        </row>
        <row r="12">
          <cell r="E12">
            <v>20253290129</v>
          </cell>
          <cell r="F12">
            <v>109</v>
          </cell>
          <cell r="G12">
            <v>74.99</v>
          </cell>
          <cell r="H12">
            <v>62</v>
          </cell>
          <cell r="I12">
            <v>68.495</v>
          </cell>
        </row>
        <row r="13">
          <cell r="E13">
            <v>20253290115</v>
          </cell>
          <cell r="F13" t="str">
            <v>缺考</v>
          </cell>
        </row>
        <row r="13">
          <cell r="H13">
            <v>63</v>
          </cell>
          <cell r="I13">
            <v>31.5</v>
          </cell>
        </row>
        <row r="14">
          <cell r="E14">
            <v>20253290433</v>
          </cell>
          <cell r="F14">
            <v>206</v>
          </cell>
          <cell r="G14">
            <v>84.77</v>
          </cell>
          <cell r="H14">
            <v>80</v>
          </cell>
          <cell r="I14">
            <v>82.385</v>
          </cell>
        </row>
        <row r="15">
          <cell r="E15">
            <v>20253290431</v>
          </cell>
          <cell r="F15">
            <v>204</v>
          </cell>
          <cell r="G15">
            <v>81.04</v>
          </cell>
          <cell r="H15">
            <v>78</v>
          </cell>
          <cell r="I15">
            <v>79.52</v>
          </cell>
        </row>
        <row r="16">
          <cell r="E16">
            <v>20253290208</v>
          </cell>
          <cell r="F16">
            <v>205</v>
          </cell>
          <cell r="G16">
            <v>86.21</v>
          </cell>
          <cell r="H16">
            <v>72</v>
          </cell>
          <cell r="I16">
            <v>79.105</v>
          </cell>
        </row>
        <row r="17">
          <cell r="E17">
            <v>20253290209</v>
          </cell>
          <cell r="F17">
            <v>202</v>
          </cell>
          <cell r="G17">
            <v>84.93</v>
          </cell>
          <cell r="H17">
            <v>72</v>
          </cell>
          <cell r="I17">
            <v>78.465</v>
          </cell>
        </row>
        <row r="18">
          <cell r="E18">
            <v>20253290220</v>
          </cell>
          <cell r="F18">
            <v>201</v>
          </cell>
          <cell r="G18">
            <v>84.74</v>
          </cell>
          <cell r="H18">
            <v>72</v>
          </cell>
          <cell r="I18">
            <v>78.37</v>
          </cell>
        </row>
        <row r="19">
          <cell r="E19">
            <v>20253290305</v>
          </cell>
          <cell r="F19">
            <v>203</v>
          </cell>
          <cell r="G19">
            <v>77.6</v>
          </cell>
          <cell r="H19">
            <v>73</v>
          </cell>
          <cell r="I19">
            <v>75.3</v>
          </cell>
        </row>
        <row r="20">
          <cell r="E20">
            <v>20253290419</v>
          </cell>
          <cell r="F20" t="str">
            <v>缺考</v>
          </cell>
        </row>
        <row r="20">
          <cell r="H20">
            <v>72</v>
          </cell>
          <cell r="I20">
            <v>36</v>
          </cell>
        </row>
        <row r="21">
          <cell r="E21">
            <v>20253290512</v>
          </cell>
          <cell r="F21">
            <v>301</v>
          </cell>
          <cell r="G21">
            <v>80.8</v>
          </cell>
          <cell r="H21">
            <v>60</v>
          </cell>
          <cell r="I21">
            <v>70.4</v>
          </cell>
        </row>
        <row r="22">
          <cell r="E22">
            <v>20253291010</v>
          </cell>
          <cell r="F22">
            <v>406</v>
          </cell>
          <cell r="G22">
            <v>85</v>
          </cell>
          <cell r="H22">
            <v>71</v>
          </cell>
          <cell r="I22">
            <v>78</v>
          </cell>
        </row>
        <row r="23">
          <cell r="E23">
            <v>20253291020</v>
          </cell>
          <cell r="F23">
            <v>404</v>
          </cell>
          <cell r="G23">
            <v>78.8</v>
          </cell>
          <cell r="H23">
            <v>70</v>
          </cell>
          <cell r="I23">
            <v>74.4</v>
          </cell>
        </row>
        <row r="24">
          <cell r="E24">
            <v>20253291003</v>
          </cell>
          <cell r="F24">
            <v>405</v>
          </cell>
          <cell r="G24">
            <v>78.2</v>
          </cell>
          <cell r="H24">
            <v>67</v>
          </cell>
          <cell r="I24">
            <v>72.6</v>
          </cell>
        </row>
        <row r="25">
          <cell r="E25">
            <v>20253291102</v>
          </cell>
          <cell r="F25">
            <v>402</v>
          </cell>
          <cell r="G25">
            <v>84.8</v>
          </cell>
          <cell r="H25">
            <v>82</v>
          </cell>
          <cell r="I25">
            <v>83.4</v>
          </cell>
        </row>
        <row r="26">
          <cell r="E26">
            <v>20253291112</v>
          </cell>
          <cell r="F26">
            <v>401</v>
          </cell>
          <cell r="G26">
            <v>80.4</v>
          </cell>
          <cell r="H26">
            <v>80</v>
          </cell>
          <cell r="I26">
            <v>80.2</v>
          </cell>
        </row>
        <row r="27">
          <cell r="E27">
            <v>20253291111</v>
          </cell>
          <cell r="F27">
            <v>403</v>
          </cell>
          <cell r="G27">
            <v>76.4</v>
          </cell>
          <cell r="H27">
            <v>80</v>
          </cell>
          <cell r="I27">
            <v>78.2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D6" sqref="D6"/>
    </sheetView>
  </sheetViews>
  <sheetFormatPr defaultColWidth="9" defaultRowHeight="13.5" outlineLevelCol="6"/>
  <cols>
    <col min="1" max="1" width="7.75" customWidth="1"/>
    <col min="2" max="2" width="16.125" customWidth="1"/>
    <col min="3" max="3" width="20.625" style="3" customWidth="1"/>
    <col min="4" max="4" width="13.25" style="4" customWidth="1"/>
    <col min="5" max="5" width="12.875" style="4" customWidth="1"/>
    <col min="6" max="6" width="13.75" style="4" customWidth="1"/>
    <col min="7" max="7" width="9.375" style="5" customWidth="1"/>
  </cols>
  <sheetData>
    <row r="1" ht="21" customHeight="1" spans="1:1">
      <c r="A1" s="6" t="s">
        <v>0</v>
      </c>
    </row>
    <row r="2" ht="38.25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8.25" customHeight="1" spans="1:7">
      <c r="A3" s="8" t="s">
        <v>2</v>
      </c>
      <c r="B3" s="9" t="s">
        <v>3</v>
      </c>
      <c r="C3" s="10" t="s">
        <v>4</v>
      </c>
      <c r="D3" s="11" t="s">
        <v>5</v>
      </c>
      <c r="E3" s="9" t="s">
        <v>6</v>
      </c>
      <c r="F3" s="9" t="s">
        <v>7</v>
      </c>
      <c r="G3" s="12" t="s">
        <v>8</v>
      </c>
    </row>
    <row r="4" s="1" customFormat="1" ht="30" customHeight="1" spans="1:7">
      <c r="A4" s="13">
        <v>1</v>
      </c>
      <c r="B4" s="14">
        <v>20253290110</v>
      </c>
      <c r="C4" s="15" t="s">
        <v>9</v>
      </c>
      <c r="D4" s="16">
        <v>72</v>
      </c>
      <c r="E4" s="17">
        <f>VLOOKUP(B4,[1]sheet1!$E$4:$G$27,3,0)</f>
        <v>77.31</v>
      </c>
      <c r="F4" s="18">
        <f>VLOOKUP(B4,[1]sheet1!$E$4:$I$27,5,0)</f>
        <v>74.655</v>
      </c>
      <c r="G4" s="19"/>
    </row>
    <row r="5" s="1" customFormat="1" ht="30" customHeight="1" spans="1:7">
      <c r="A5" s="13">
        <v>2</v>
      </c>
      <c r="B5" s="14">
        <v>20253290106</v>
      </c>
      <c r="C5" s="15" t="s">
        <v>9</v>
      </c>
      <c r="D5" s="16">
        <v>70</v>
      </c>
      <c r="E5" s="17">
        <f>VLOOKUP(B5,[1]sheet1!$E$4:$G$27,3,0)</f>
        <v>80.6</v>
      </c>
      <c r="F5" s="18">
        <f>VLOOKUP(B5,[1]sheet1!$E$4:$I$27,5,0)</f>
        <v>75.3</v>
      </c>
      <c r="G5" s="19"/>
    </row>
    <row r="6" s="1" customFormat="1" ht="30" customHeight="1" spans="1:7">
      <c r="A6" s="13">
        <v>3</v>
      </c>
      <c r="B6" s="14">
        <v>20253290119</v>
      </c>
      <c r="C6" s="15" t="s">
        <v>9</v>
      </c>
      <c r="D6" s="16">
        <v>68</v>
      </c>
      <c r="E6" s="17">
        <f>VLOOKUP(B6,[1]sheet1!$E$4:$G$27,3,0)</f>
        <v>78.48</v>
      </c>
      <c r="F6" s="18">
        <f>VLOOKUP(B6,[1]sheet1!$E$4:$I$27,5,0)</f>
        <v>73.24</v>
      </c>
      <c r="G6" s="19"/>
    </row>
    <row r="7" s="1" customFormat="1" ht="30" customHeight="1" spans="1:7">
      <c r="A7" s="13">
        <v>4</v>
      </c>
      <c r="B7" s="14">
        <v>20253290109</v>
      </c>
      <c r="C7" s="15" t="s">
        <v>9</v>
      </c>
      <c r="D7" s="16">
        <v>64.5</v>
      </c>
      <c r="E7" s="17">
        <f>VLOOKUP(B7,[1]sheet1!$E$4:$G$27,3,0)</f>
        <v>83.71</v>
      </c>
      <c r="F7" s="18">
        <f>VLOOKUP(B7,[1]sheet1!$E$4:$I$27,5,0)</f>
        <v>74.105</v>
      </c>
      <c r="G7" s="19"/>
    </row>
    <row r="8" s="2" customFormat="1" ht="30" customHeight="1" spans="1:7">
      <c r="A8" s="13">
        <v>5</v>
      </c>
      <c r="B8" s="14">
        <v>20253290120</v>
      </c>
      <c r="C8" s="15" t="s">
        <v>9</v>
      </c>
      <c r="D8" s="16">
        <v>64</v>
      </c>
      <c r="E8" s="17">
        <f>VLOOKUP(B8,[1]sheet1!$E$4:$G$27,3,0)</f>
        <v>81.63</v>
      </c>
      <c r="F8" s="18">
        <f>VLOOKUP(B8,[1]sheet1!$E$4:$I$27,5,0)</f>
        <v>72.815</v>
      </c>
      <c r="G8" s="19"/>
    </row>
    <row r="9" s="2" customFormat="1" ht="30" customHeight="1" spans="1:7">
      <c r="A9" s="13">
        <v>6</v>
      </c>
      <c r="B9" s="14">
        <v>20253290117</v>
      </c>
      <c r="C9" s="15" t="s">
        <v>9</v>
      </c>
      <c r="D9" s="16">
        <v>63.5</v>
      </c>
      <c r="E9" s="17">
        <f>VLOOKUP(B9,[1]sheet1!$E$4:$G$27,3,0)</f>
        <v>80.95</v>
      </c>
      <c r="F9" s="18">
        <f>VLOOKUP(B9,[1]sheet1!$E$4:$I$27,5,0)</f>
        <v>72.225</v>
      </c>
      <c r="G9" s="19"/>
    </row>
    <row r="10" s="2" customFormat="1" ht="30" customHeight="1" spans="1:7">
      <c r="A10" s="13">
        <v>7</v>
      </c>
      <c r="B10" s="14">
        <v>20253290115</v>
      </c>
      <c r="C10" s="15" t="s">
        <v>9</v>
      </c>
      <c r="D10" s="16">
        <v>63</v>
      </c>
      <c r="E10" s="17"/>
      <c r="F10" s="18">
        <f>VLOOKUP(B10,[1]sheet1!$E$4:$I$27,5,0)</f>
        <v>31.5</v>
      </c>
      <c r="G10" s="19" t="s">
        <v>10</v>
      </c>
    </row>
    <row r="11" s="2" customFormat="1" ht="30" customHeight="1" spans="1:7">
      <c r="A11" s="13">
        <v>8</v>
      </c>
      <c r="B11" s="14">
        <v>20253290130</v>
      </c>
      <c r="C11" s="15" t="s">
        <v>9</v>
      </c>
      <c r="D11" s="16">
        <v>63</v>
      </c>
      <c r="E11" s="17">
        <f>VLOOKUP(B11,[1]sheet1!$E$4:$G$27,3,0)</f>
        <v>84.58</v>
      </c>
      <c r="F11" s="18">
        <f>VLOOKUP(B11,[1]sheet1!$E$4:$I$27,5,0)</f>
        <v>73.79</v>
      </c>
      <c r="G11" s="19"/>
    </row>
    <row r="12" s="2" customFormat="1" ht="30" customHeight="1" spans="1:7">
      <c r="A12" s="13">
        <v>9</v>
      </c>
      <c r="B12" s="14">
        <v>20253290129</v>
      </c>
      <c r="C12" s="15" t="s">
        <v>9</v>
      </c>
      <c r="D12" s="16">
        <v>62</v>
      </c>
      <c r="E12" s="17">
        <f>VLOOKUP(B12,[1]sheet1!$E$4:$G$27,3,0)</f>
        <v>74.99</v>
      </c>
      <c r="F12" s="18">
        <f>VLOOKUP(B12,[1]sheet1!$E$4:$I$27,5,0)</f>
        <v>68.495</v>
      </c>
      <c r="G12" s="19"/>
    </row>
    <row r="13" s="2" customFormat="1" ht="30" customHeight="1" spans="1:7">
      <c r="A13" s="13">
        <v>10</v>
      </c>
      <c r="B13" s="14">
        <v>20253290134</v>
      </c>
      <c r="C13" s="15" t="s">
        <v>9</v>
      </c>
      <c r="D13" s="16">
        <v>62</v>
      </c>
      <c r="E13" s="17">
        <f>VLOOKUP(B13,[1]sheet1!$E$4:$G$27,3,0)</f>
        <v>78.05</v>
      </c>
      <c r="F13" s="18">
        <f>VLOOKUP(B13,[1]sheet1!$E$4:$I$27,5,0)</f>
        <v>70.025</v>
      </c>
      <c r="G13" s="19"/>
    </row>
    <row r="14" s="2" customFormat="1" ht="30" customHeight="1" spans="1:7">
      <c r="A14" s="13">
        <v>11</v>
      </c>
      <c r="B14" s="14">
        <v>20253290433</v>
      </c>
      <c r="C14" s="15" t="s">
        <v>11</v>
      </c>
      <c r="D14" s="16">
        <v>80</v>
      </c>
      <c r="E14" s="17">
        <f>VLOOKUP(B14,[1]sheet1!$E$4:$G$27,3,0)</f>
        <v>84.77</v>
      </c>
      <c r="F14" s="18">
        <f>VLOOKUP(B14,[1]sheet1!$E$4:$I$27,5,0)</f>
        <v>82.385</v>
      </c>
      <c r="G14" s="19"/>
    </row>
    <row r="15" s="2" customFormat="1" ht="30" customHeight="1" spans="1:7">
      <c r="A15" s="13">
        <v>12</v>
      </c>
      <c r="B15" s="14">
        <v>20253290431</v>
      </c>
      <c r="C15" s="15" t="s">
        <v>11</v>
      </c>
      <c r="D15" s="16">
        <v>78</v>
      </c>
      <c r="E15" s="17">
        <f>VLOOKUP(B15,[1]sheet1!$E$4:$G$27,3,0)</f>
        <v>81.04</v>
      </c>
      <c r="F15" s="18">
        <f>VLOOKUP(B15,[1]sheet1!$E$4:$I$27,5,0)</f>
        <v>79.52</v>
      </c>
      <c r="G15" s="19"/>
    </row>
    <row r="16" s="2" customFormat="1" ht="30" customHeight="1" spans="1:7">
      <c r="A16" s="13">
        <v>13</v>
      </c>
      <c r="B16" s="14">
        <v>20253290305</v>
      </c>
      <c r="C16" s="15" t="s">
        <v>11</v>
      </c>
      <c r="D16" s="16">
        <v>73</v>
      </c>
      <c r="E16" s="17">
        <f>VLOOKUP(B16,[1]sheet1!$E$4:$G$27,3,0)</f>
        <v>77.6</v>
      </c>
      <c r="F16" s="18">
        <f>VLOOKUP(B16,[1]sheet1!$E$4:$I$27,5,0)</f>
        <v>75.3</v>
      </c>
      <c r="G16" s="19"/>
    </row>
    <row r="17" s="2" customFormat="1" ht="30" customHeight="1" spans="1:7">
      <c r="A17" s="13">
        <v>14</v>
      </c>
      <c r="B17" s="14">
        <v>20253290208</v>
      </c>
      <c r="C17" s="15" t="s">
        <v>11</v>
      </c>
      <c r="D17" s="16">
        <v>72</v>
      </c>
      <c r="E17" s="17">
        <f>VLOOKUP(B17,[1]sheet1!$E$4:$G$27,3,0)</f>
        <v>86.21</v>
      </c>
      <c r="F17" s="18">
        <f>VLOOKUP(B17,[1]sheet1!$E$4:$I$27,5,0)</f>
        <v>79.105</v>
      </c>
      <c r="G17" s="19"/>
    </row>
    <row r="18" s="2" customFormat="1" ht="30" customHeight="1" spans="1:7">
      <c r="A18" s="13">
        <v>15</v>
      </c>
      <c r="B18" s="14">
        <v>20253290209</v>
      </c>
      <c r="C18" s="15" t="s">
        <v>11</v>
      </c>
      <c r="D18" s="16">
        <v>72</v>
      </c>
      <c r="E18" s="17">
        <f>VLOOKUP(B18,[1]sheet1!$E$4:$G$27,3,0)</f>
        <v>84.93</v>
      </c>
      <c r="F18" s="18">
        <f>VLOOKUP(B18,[1]sheet1!$E$4:$I$27,5,0)</f>
        <v>78.465</v>
      </c>
      <c r="G18" s="19"/>
    </row>
    <row r="19" s="2" customFormat="1" ht="30" customHeight="1" spans="1:7">
      <c r="A19" s="13">
        <v>16</v>
      </c>
      <c r="B19" s="14">
        <v>20253290220</v>
      </c>
      <c r="C19" s="15" t="s">
        <v>11</v>
      </c>
      <c r="D19" s="16">
        <v>72</v>
      </c>
      <c r="E19" s="17">
        <f>VLOOKUP(B19,[1]sheet1!$E$4:$G$27,3,0)</f>
        <v>84.74</v>
      </c>
      <c r="F19" s="18">
        <f>VLOOKUP(B19,[1]sheet1!$E$4:$I$27,5,0)</f>
        <v>78.37</v>
      </c>
      <c r="G19" s="19"/>
    </row>
    <row r="20" s="2" customFormat="1" ht="30" customHeight="1" spans="1:7">
      <c r="A20" s="13">
        <v>17</v>
      </c>
      <c r="B20" s="14">
        <v>20253290419</v>
      </c>
      <c r="C20" s="15" t="s">
        <v>11</v>
      </c>
      <c r="D20" s="16">
        <v>72</v>
      </c>
      <c r="E20" s="17"/>
      <c r="F20" s="18">
        <f>VLOOKUP(B20,[1]sheet1!$E$4:$I$27,5,0)</f>
        <v>36</v>
      </c>
      <c r="G20" s="19" t="s">
        <v>10</v>
      </c>
    </row>
    <row r="21" s="2" customFormat="1" ht="30" customHeight="1" spans="1:7">
      <c r="A21" s="13">
        <v>18</v>
      </c>
      <c r="B21" s="14">
        <v>20253290512</v>
      </c>
      <c r="C21" s="15" t="s">
        <v>12</v>
      </c>
      <c r="D21" s="16">
        <v>60</v>
      </c>
      <c r="E21" s="17">
        <f>VLOOKUP(B21,[1]sheet1!$E$4:$G$27,3,0)</f>
        <v>80.8</v>
      </c>
      <c r="F21" s="18">
        <f>VLOOKUP(B21,[1]sheet1!$E$4:$I$27,5,0)</f>
        <v>70.4</v>
      </c>
      <c r="G21" s="19"/>
    </row>
    <row r="22" s="2" customFormat="1" ht="30" customHeight="1" spans="1:7">
      <c r="A22" s="13">
        <v>19</v>
      </c>
      <c r="B22" s="20">
        <v>20253291010</v>
      </c>
      <c r="C22" s="21" t="s">
        <v>13</v>
      </c>
      <c r="D22" s="22">
        <v>71</v>
      </c>
      <c r="E22" s="17">
        <f>VLOOKUP(B22,[1]sheet1!$E$4:$G$27,3,0)</f>
        <v>85</v>
      </c>
      <c r="F22" s="18">
        <f>VLOOKUP(B22,[1]sheet1!$E$4:$I$27,5,0)</f>
        <v>78</v>
      </c>
      <c r="G22" s="19"/>
    </row>
    <row r="23" s="2" customFormat="1" ht="30" customHeight="1" spans="1:7">
      <c r="A23" s="13">
        <v>20</v>
      </c>
      <c r="B23" s="20">
        <v>20253291020</v>
      </c>
      <c r="C23" s="21" t="s">
        <v>13</v>
      </c>
      <c r="D23" s="22">
        <v>70</v>
      </c>
      <c r="E23" s="17">
        <f>VLOOKUP(B23,[1]sheet1!$E$4:$G$27,3,0)</f>
        <v>78.8</v>
      </c>
      <c r="F23" s="18">
        <f>VLOOKUP(B23,[1]sheet1!$E$4:$I$27,5,0)</f>
        <v>74.4</v>
      </c>
      <c r="G23" s="19"/>
    </row>
    <row r="24" s="2" customFormat="1" ht="30" customHeight="1" spans="1:7">
      <c r="A24" s="13">
        <v>21</v>
      </c>
      <c r="B24" s="20">
        <v>20253291003</v>
      </c>
      <c r="C24" s="21" t="s">
        <v>13</v>
      </c>
      <c r="D24" s="22">
        <v>67</v>
      </c>
      <c r="E24" s="17">
        <f>VLOOKUP(B24,[1]sheet1!$E$4:$G$27,3,0)</f>
        <v>78.2</v>
      </c>
      <c r="F24" s="18">
        <f>VLOOKUP(B24,[1]sheet1!$E$4:$I$27,5,0)</f>
        <v>72.6</v>
      </c>
      <c r="G24" s="19"/>
    </row>
    <row r="25" s="2" customFormat="1" ht="30" customHeight="1" spans="1:7">
      <c r="A25" s="13">
        <v>22</v>
      </c>
      <c r="B25" s="14">
        <v>20253291102</v>
      </c>
      <c r="C25" s="15" t="s">
        <v>14</v>
      </c>
      <c r="D25" s="16">
        <v>82</v>
      </c>
      <c r="E25" s="17">
        <f>VLOOKUP(B25,[1]sheet1!$E$4:$G$27,3,0)</f>
        <v>84.8</v>
      </c>
      <c r="F25" s="18">
        <f>VLOOKUP(B25,[1]sheet1!$E$4:$I$27,5,0)</f>
        <v>83.4</v>
      </c>
      <c r="G25" s="19"/>
    </row>
    <row r="26" s="2" customFormat="1" ht="30" customHeight="1" spans="1:7">
      <c r="A26" s="13">
        <v>23</v>
      </c>
      <c r="B26" s="14">
        <v>20253291111</v>
      </c>
      <c r="C26" s="15" t="s">
        <v>14</v>
      </c>
      <c r="D26" s="16">
        <v>80</v>
      </c>
      <c r="E26" s="17">
        <f>VLOOKUP(B26,[1]sheet1!$E$4:$G$27,3,0)</f>
        <v>76.4</v>
      </c>
      <c r="F26" s="18">
        <f>VLOOKUP(B26,[1]sheet1!$E$4:$I$27,5,0)</f>
        <v>78.2</v>
      </c>
      <c r="G26" s="19"/>
    </row>
    <row r="27" s="2" customFormat="1" ht="30" customHeight="1" spans="1:7">
      <c r="A27" s="13">
        <v>24</v>
      </c>
      <c r="B27" s="14">
        <v>20253291112</v>
      </c>
      <c r="C27" s="15" t="s">
        <v>14</v>
      </c>
      <c r="D27" s="16">
        <v>80</v>
      </c>
      <c r="E27" s="17">
        <f>VLOOKUP(B27,[1]sheet1!$E$4:$G$27,3,0)</f>
        <v>80.4</v>
      </c>
      <c r="F27" s="18">
        <f>VLOOKUP(B27,[1]sheet1!$E$4:$I$27,5,0)</f>
        <v>80.2</v>
      </c>
      <c r="G27" s="19"/>
    </row>
  </sheetData>
  <sortState ref="A2:K305">
    <sortCondition ref="C2:C305"/>
  </sortState>
  <mergeCells count="1">
    <mergeCell ref="A2:G2"/>
  </mergeCells>
  <printOptions horizontalCentered="1"/>
  <pageMargins left="0.31496062992126" right="0.31496062992126" top="0.551181102362205" bottom="0.94488188976378" header="0.511811023622047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WPS_1689563425</cp:lastModifiedBy>
  <dcterms:created xsi:type="dcterms:W3CDTF">2024-05-24T11:06:00Z</dcterms:created>
  <cp:lastPrinted>2024-06-17T02:59:00Z</cp:lastPrinted>
  <dcterms:modified xsi:type="dcterms:W3CDTF">2025-03-31T02:54:21Z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2052-12.1.0.20305</vt:lpwstr>
  </property>
</Properties>
</file>