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4625" yWindow="1155" windowWidth="12930" windowHeight="13740"/>
  </bookViews>
  <sheets>
    <sheet name="sheet1" sheetId="1" r:id="rId1"/>
  </sheets>
  <externalReferences>
    <externalReference r:id="rId2"/>
  </externalReferences>
  <definedNames>
    <definedName name="_xlnm._FilterDatabase" localSheetId="0" hidden="1">sheet1!$A$3:$G$27</definedName>
    <definedName name="_xlnm.Print_Titles" localSheetId="0">sheet1!$2:$3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" i="1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4"/>
  <c r="E5"/>
  <c r="E6"/>
  <c r="E7"/>
  <c r="E8"/>
  <c r="E9"/>
  <c r="E11"/>
  <c r="E12"/>
  <c r="E13"/>
  <c r="E14"/>
  <c r="E15"/>
  <c r="E16"/>
  <c r="E17"/>
  <c r="E18"/>
  <c r="E19"/>
  <c r="E21"/>
  <c r="E22"/>
  <c r="E23"/>
  <c r="E24"/>
  <c r="E25"/>
  <c r="E26"/>
  <c r="E27"/>
  <c r="E4"/>
</calcChain>
</file>

<file path=xl/sharedStrings.xml><?xml version="1.0" encoding="utf-8"?>
<sst xmlns="http://schemas.openxmlformats.org/spreadsheetml/2006/main" count="35" uniqueCount="15">
  <si>
    <t>备注</t>
  </si>
  <si>
    <t>序号</t>
    <phoneticPr fontId="2" type="noConversion"/>
  </si>
  <si>
    <t>报考岗位</t>
    <phoneticPr fontId="2" type="noConversion"/>
  </si>
  <si>
    <t>准考证号</t>
    <phoneticPr fontId="2" type="noConversion"/>
  </si>
  <si>
    <t>面试成绩</t>
    <phoneticPr fontId="2" type="noConversion"/>
  </si>
  <si>
    <t>笔试成绩</t>
    <phoneticPr fontId="2" type="noConversion"/>
  </si>
  <si>
    <t>综合成绩</t>
    <phoneticPr fontId="2" type="noConversion"/>
  </si>
  <si>
    <t>附件</t>
    <phoneticPr fontId="2" type="noConversion"/>
  </si>
  <si>
    <t>高中语文教师</t>
  </si>
  <si>
    <t>高中英语教师</t>
  </si>
  <si>
    <t>高中物理教师</t>
  </si>
  <si>
    <t>高中化学教师</t>
  </si>
  <si>
    <t>高中生物教师</t>
  </si>
  <si>
    <t>面试缺考</t>
    <phoneticPr fontId="2" type="noConversion"/>
  </si>
  <si>
    <t>湘潭县第一中学2025年公开招聘教师考试综合成绩表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</si>
</sst>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9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2"/>
      <color theme="1"/>
      <name val="华文楷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 shrinkToFit="1"/>
    </xf>
    <xf numFmtId="0" fontId="0" fillId="0" borderId="0" xfId="0" applyNumberFormat="1" applyAlignment="1">
      <alignment shrinkToFit="1"/>
    </xf>
    <xf numFmtId="0" fontId="4" fillId="0" borderId="0" xfId="0" applyFont="1"/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NumberFormat="1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 shrinkToFit="1"/>
    </xf>
    <xf numFmtId="176" fontId="5" fillId="0" borderId="1" xfId="0" applyNumberFormat="1" applyFont="1" applyBorder="1" applyAlignment="1">
      <alignment horizontal="center" vertical="center" shrinkToFit="1"/>
    </xf>
    <xf numFmtId="0" fontId="7" fillId="0" borderId="0" xfId="0" applyFont="1"/>
    <xf numFmtId="49" fontId="8" fillId="0" borderId="1" xfId="0" applyNumberFormat="1" applyFont="1" applyBorder="1" applyAlignment="1">
      <alignment horizontal="center" vertical="center" shrinkToFit="1"/>
    </xf>
    <xf numFmtId="0" fontId="8" fillId="0" borderId="1" xfId="0" applyNumberFormat="1" applyFont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8248;&#28525;&#21439;&#31532;&#19968;&#20013;&#23398;2025&#24180;&#20844;&#24320;&#25307;&#32856;&#25945;&#24072;&#20837;&#22260;&#38754;&#35797;&#20154;&#21592;&#25104;&#32489;&#32479;&#3574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4">
          <cell r="E4">
            <v>20253290106</v>
          </cell>
          <cell r="F4">
            <v>107</v>
          </cell>
          <cell r="G4">
            <v>80.599999999999994</v>
          </cell>
          <cell r="H4">
            <v>70</v>
          </cell>
          <cell r="I4">
            <v>75.3</v>
          </cell>
        </row>
        <row r="5">
          <cell r="E5">
            <v>20253290110</v>
          </cell>
          <cell r="F5">
            <v>105</v>
          </cell>
          <cell r="G5">
            <v>77.31</v>
          </cell>
          <cell r="H5">
            <v>72</v>
          </cell>
          <cell r="I5">
            <v>74.655000000000001</v>
          </cell>
        </row>
        <row r="6">
          <cell r="E6">
            <v>20253290109</v>
          </cell>
          <cell r="F6">
            <v>106</v>
          </cell>
          <cell r="G6">
            <v>83.71</v>
          </cell>
          <cell r="H6">
            <v>64.5</v>
          </cell>
          <cell r="I6">
            <v>74.10499999999999</v>
          </cell>
        </row>
        <row r="7">
          <cell r="E7">
            <v>20253290130</v>
          </cell>
          <cell r="F7">
            <v>103</v>
          </cell>
          <cell r="G7">
            <v>84.58</v>
          </cell>
          <cell r="H7">
            <v>63</v>
          </cell>
          <cell r="I7">
            <v>73.789999999999992</v>
          </cell>
        </row>
        <row r="8">
          <cell r="E8">
            <v>20253290119</v>
          </cell>
          <cell r="F8">
            <v>108</v>
          </cell>
          <cell r="G8">
            <v>78.48</v>
          </cell>
          <cell r="H8">
            <v>68</v>
          </cell>
          <cell r="I8">
            <v>73.240000000000009</v>
          </cell>
        </row>
        <row r="9">
          <cell r="E9">
            <v>20253290120</v>
          </cell>
          <cell r="F9">
            <v>101</v>
          </cell>
          <cell r="G9">
            <v>81.63</v>
          </cell>
          <cell r="H9">
            <v>64</v>
          </cell>
          <cell r="I9">
            <v>72.814999999999998</v>
          </cell>
        </row>
        <row r="10">
          <cell r="E10">
            <v>20253290117</v>
          </cell>
          <cell r="F10">
            <v>104</v>
          </cell>
          <cell r="G10">
            <v>80.95</v>
          </cell>
          <cell r="H10">
            <v>63.5</v>
          </cell>
          <cell r="I10">
            <v>72.224999999999994</v>
          </cell>
        </row>
        <row r="11">
          <cell r="E11">
            <v>20253290134</v>
          </cell>
          <cell r="F11">
            <v>110</v>
          </cell>
          <cell r="G11">
            <v>78.05</v>
          </cell>
          <cell r="H11">
            <v>62</v>
          </cell>
          <cell r="I11">
            <v>70.025000000000006</v>
          </cell>
        </row>
        <row r="12">
          <cell r="E12">
            <v>20253290129</v>
          </cell>
          <cell r="F12">
            <v>109</v>
          </cell>
          <cell r="G12">
            <v>74.989999999999995</v>
          </cell>
          <cell r="H12">
            <v>62</v>
          </cell>
          <cell r="I12">
            <v>68.495000000000005</v>
          </cell>
        </row>
        <row r="13">
          <cell r="E13">
            <v>20253290115</v>
          </cell>
          <cell r="F13" t="str">
            <v>缺考</v>
          </cell>
          <cell r="H13">
            <v>63</v>
          </cell>
          <cell r="I13">
            <v>31.5</v>
          </cell>
        </row>
        <row r="14">
          <cell r="E14">
            <v>20253290433</v>
          </cell>
          <cell r="F14">
            <v>206</v>
          </cell>
          <cell r="G14">
            <v>84.77</v>
          </cell>
          <cell r="H14">
            <v>80</v>
          </cell>
          <cell r="I14">
            <v>82.384999999999991</v>
          </cell>
        </row>
        <row r="15">
          <cell r="E15">
            <v>20253290431</v>
          </cell>
          <cell r="F15">
            <v>204</v>
          </cell>
          <cell r="G15">
            <v>81.040000000000006</v>
          </cell>
          <cell r="H15">
            <v>78</v>
          </cell>
          <cell r="I15">
            <v>79.52000000000001</v>
          </cell>
        </row>
        <row r="16">
          <cell r="E16">
            <v>20253290208</v>
          </cell>
          <cell r="F16">
            <v>205</v>
          </cell>
          <cell r="G16">
            <v>86.21</v>
          </cell>
          <cell r="H16">
            <v>72</v>
          </cell>
          <cell r="I16">
            <v>79.10499999999999</v>
          </cell>
        </row>
        <row r="17">
          <cell r="E17">
            <v>20253290209</v>
          </cell>
          <cell r="F17">
            <v>202</v>
          </cell>
          <cell r="G17">
            <v>84.93</v>
          </cell>
          <cell r="H17">
            <v>72</v>
          </cell>
          <cell r="I17">
            <v>78.465000000000003</v>
          </cell>
        </row>
        <row r="18">
          <cell r="E18">
            <v>20253290220</v>
          </cell>
          <cell r="F18">
            <v>201</v>
          </cell>
          <cell r="G18">
            <v>84.74</v>
          </cell>
          <cell r="H18">
            <v>72</v>
          </cell>
          <cell r="I18">
            <v>78.37</v>
          </cell>
        </row>
        <row r="19">
          <cell r="E19">
            <v>20253290305</v>
          </cell>
          <cell r="F19">
            <v>203</v>
          </cell>
          <cell r="G19">
            <v>77.599999999999994</v>
          </cell>
          <cell r="H19">
            <v>73</v>
          </cell>
          <cell r="I19">
            <v>75.3</v>
          </cell>
        </row>
        <row r="20">
          <cell r="E20">
            <v>20253290419</v>
          </cell>
          <cell r="F20" t="str">
            <v>缺考</v>
          </cell>
          <cell r="H20">
            <v>72</v>
          </cell>
          <cell r="I20">
            <v>36</v>
          </cell>
        </row>
        <row r="21">
          <cell r="E21">
            <v>20253290512</v>
          </cell>
          <cell r="F21">
            <v>301</v>
          </cell>
          <cell r="G21">
            <v>80.8</v>
          </cell>
          <cell r="H21">
            <v>60</v>
          </cell>
          <cell r="I21">
            <v>70.400000000000006</v>
          </cell>
        </row>
        <row r="22">
          <cell r="E22">
            <v>20253291010</v>
          </cell>
          <cell r="F22">
            <v>406</v>
          </cell>
          <cell r="G22">
            <v>85</v>
          </cell>
          <cell r="H22">
            <v>71</v>
          </cell>
          <cell r="I22">
            <v>78</v>
          </cell>
        </row>
        <row r="23">
          <cell r="E23">
            <v>20253291020</v>
          </cell>
          <cell r="F23">
            <v>404</v>
          </cell>
          <cell r="G23">
            <v>78.8</v>
          </cell>
          <cell r="H23">
            <v>70</v>
          </cell>
          <cell r="I23">
            <v>74.400000000000006</v>
          </cell>
        </row>
        <row r="24">
          <cell r="E24">
            <v>20253291003</v>
          </cell>
          <cell r="F24">
            <v>405</v>
          </cell>
          <cell r="G24">
            <v>78.2</v>
          </cell>
          <cell r="H24">
            <v>67</v>
          </cell>
          <cell r="I24">
            <v>72.599999999999994</v>
          </cell>
        </row>
        <row r="25">
          <cell r="E25">
            <v>20253291102</v>
          </cell>
          <cell r="F25">
            <v>402</v>
          </cell>
          <cell r="G25">
            <v>84.8</v>
          </cell>
          <cell r="H25">
            <v>82</v>
          </cell>
          <cell r="I25">
            <v>83.4</v>
          </cell>
        </row>
        <row r="26">
          <cell r="E26">
            <v>20253291112</v>
          </cell>
          <cell r="F26">
            <v>401</v>
          </cell>
          <cell r="G26">
            <v>80.400000000000006</v>
          </cell>
          <cell r="H26">
            <v>80</v>
          </cell>
          <cell r="I26">
            <v>80.2</v>
          </cell>
        </row>
        <row r="27">
          <cell r="E27">
            <v>20253291111</v>
          </cell>
          <cell r="F27">
            <v>403</v>
          </cell>
          <cell r="G27">
            <v>76.400000000000006</v>
          </cell>
          <cell r="H27">
            <v>80</v>
          </cell>
          <cell r="I27">
            <v>78.2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7"/>
  <sheetViews>
    <sheetView tabSelected="1" workbookViewId="0">
      <selection activeCell="J6" sqref="J6"/>
    </sheetView>
  </sheetViews>
  <sheetFormatPr defaultColWidth="9" defaultRowHeight="13.5"/>
  <cols>
    <col min="1" max="1" width="7.75" customWidth="1"/>
    <col min="2" max="2" width="16.125" customWidth="1"/>
    <col min="3" max="3" width="20.625" style="2" customWidth="1"/>
    <col min="4" max="4" width="13.25" style="8" customWidth="1"/>
    <col min="5" max="5" width="12.875" style="8" customWidth="1"/>
    <col min="6" max="6" width="13.75" style="8" customWidth="1"/>
    <col min="7" max="7" width="9.375" style="3" customWidth="1"/>
  </cols>
  <sheetData>
    <row r="1" spans="1:7" ht="21" customHeight="1">
      <c r="A1" s="17" t="s">
        <v>7</v>
      </c>
    </row>
    <row r="2" spans="1:7" ht="38.25" customHeight="1">
      <c r="A2" s="22" t="s">
        <v>14</v>
      </c>
      <c r="B2" s="22"/>
      <c r="C2" s="22"/>
      <c r="D2" s="22"/>
      <c r="E2" s="22"/>
      <c r="F2" s="22"/>
      <c r="G2" s="22"/>
    </row>
    <row r="3" spans="1:7" s="1" customFormat="1" ht="38.25" customHeight="1">
      <c r="A3" s="4" t="s">
        <v>1</v>
      </c>
      <c r="B3" s="7" t="s">
        <v>3</v>
      </c>
      <c r="C3" s="5" t="s">
        <v>2</v>
      </c>
      <c r="D3" s="15" t="s">
        <v>5</v>
      </c>
      <c r="E3" s="7" t="s">
        <v>4</v>
      </c>
      <c r="F3" s="7" t="s">
        <v>6</v>
      </c>
      <c r="G3" s="6" t="s">
        <v>0</v>
      </c>
    </row>
    <row r="4" spans="1:7" s="1" customFormat="1" ht="30" customHeight="1">
      <c r="A4" s="10">
        <v>1</v>
      </c>
      <c r="B4" s="19">
        <v>20253290110</v>
      </c>
      <c r="C4" s="18" t="s">
        <v>8</v>
      </c>
      <c r="D4" s="20">
        <v>72</v>
      </c>
      <c r="E4" s="12">
        <f>VLOOKUP(B4,[1]sheet1!$E$4:$G$27,3,0)</f>
        <v>77.31</v>
      </c>
      <c r="F4" s="16">
        <f>VLOOKUP(B4,[1]sheet1!$E$4:$I$27,5,0)</f>
        <v>74.655000000000001</v>
      </c>
      <c r="G4" s="13"/>
    </row>
    <row r="5" spans="1:7" s="1" customFormat="1" ht="30" customHeight="1">
      <c r="A5" s="10">
        <v>2</v>
      </c>
      <c r="B5" s="19">
        <v>20253290106</v>
      </c>
      <c r="C5" s="18" t="s">
        <v>8</v>
      </c>
      <c r="D5" s="20">
        <v>70</v>
      </c>
      <c r="E5" s="12">
        <f>VLOOKUP(B5,[1]sheet1!$E$4:$G$27,3,0)</f>
        <v>80.599999999999994</v>
      </c>
      <c r="F5" s="16">
        <f>VLOOKUP(B5,[1]sheet1!$E$4:$I$27,5,0)</f>
        <v>75.3</v>
      </c>
      <c r="G5" s="13"/>
    </row>
    <row r="6" spans="1:7" s="1" customFormat="1" ht="30" customHeight="1">
      <c r="A6" s="10">
        <v>3</v>
      </c>
      <c r="B6" s="19">
        <v>20253290119</v>
      </c>
      <c r="C6" s="18" t="s">
        <v>8</v>
      </c>
      <c r="D6" s="20">
        <v>68</v>
      </c>
      <c r="E6" s="12">
        <f>VLOOKUP(B6,[1]sheet1!$E$4:$G$27,3,0)</f>
        <v>78.48</v>
      </c>
      <c r="F6" s="16">
        <f>VLOOKUP(B6,[1]sheet1!$E$4:$I$27,5,0)</f>
        <v>73.240000000000009</v>
      </c>
      <c r="G6" s="13"/>
    </row>
    <row r="7" spans="1:7" s="1" customFormat="1" ht="30" customHeight="1">
      <c r="A7" s="10">
        <v>4</v>
      </c>
      <c r="B7" s="19">
        <v>20253290109</v>
      </c>
      <c r="C7" s="18" t="s">
        <v>8</v>
      </c>
      <c r="D7" s="20">
        <v>64.5</v>
      </c>
      <c r="E7" s="12">
        <f>VLOOKUP(B7,[1]sheet1!$E$4:$G$27,3,0)</f>
        <v>83.71</v>
      </c>
      <c r="F7" s="16">
        <f>VLOOKUP(B7,[1]sheet1!$E$4:$I$27,5,0)</f>
        <v>74.10499999999999</v>
      </c>
      <c r="G7" s="13"/>
    </row>
    <row r="8" spans="1:7" s="9" customFormat="1" ht="30" customHeight="1">
      <c r="A8" s="10">
        <v>5</v>
      </c>
      <c r="B8" s="19">
        <v>20253290120</v>
      </c>
      <c r="C8" s="18" t="s">
        <v>8</v>
      </c>
      <c r="D8" s="20">
        <v>64</v>
      </c>
      <c r="E8" s="12">
        <f>VLOOKUP(B8,[1]sheet1!$E$4:$G$27,3,0)</f>
        <v>81.63</v>
      </c>
      <c r="F8" s="16">
        <f>VLOOKUP(B8,[1]sheet1!$E$4:$I$27,5,0)</f>
        <v>72.814999999999998</v>
      </c>
      <c r="G8" s="13"/>
    </row>
    <row r="9" spans="1:7" s="9" customFormat="1" ht="30" customHeight="1">
      <c r="A9" s="10">
        <v>6</v>
      </c>
      <c r="B9" s="19">
        <v>20253290117</v>
      </c>
      <c r="C9" s="18" t="s">
        <v>8</v>
      </c>
      <c r="D9" s="20">
        <v>63.5</v>
      </c>
      <c r="E9" s="12">
        <f>VLOOKUP(B9,[1]sheet1!$E$4:$G$27,3,0)</f>
        <v>80.95</v>
      </c>
      <c r="F9" s="16">
        <f>VLOOKUP(B9,[1]sheet1!$E$4:$I$27,5,0)</f>
        <v>72.224999999999994</v>
      </c>
      <c r="G9" s="13"/>
    </row>
    <row r="10" spans="1:7" s="9" customFormat="1" ht="30" customHeight="1">
      <c r="A10" s="10">
        <v>7</v>
      </c>
      <c r="B10" s="19">
        <v>20253290115</v>
      </c>
      <c r="C10" s="18" t="s">
        <v>8</v>
      </c>
      <c r="D10" s="20">
        <v>63</v>
      </c>
      <c r="E10" s="12"/>
      <c r="F10" s="16">
        <f>VLOOKUP(B10,[1]sheet1!$E$4:$I$27,5,0)</f>
        <v>31.5</v>
      </c>
      <c r="G10" s="13" t="s">
        <v>13</v>
      </c>
    </row>
    <row r="11" spans="1:7" s="9" customFormat="1" ht="30" customHeight="1">
      <c r="A11" s="10">
        <v>8</v>
      </c>
      <c r="B11" s="19">
        <v>20253290130</v>
      </c>
      <c r="C11" s="18" t="s">
        <v>8</v>
      </c>
      <c r="D11" s="20">
        <v>63</v>
      </c>
      <c r="E11" s="12">
        <f>VLOOKUP(B11,[1]sheet1!$E$4:$G$27,3,0)</f>
        <v>84.58</v>
      </c>
      <c r="F11" s="16">
        <f>VLOOKUP(B11,[1]sheet1!$E$4:$I$27,5,0)</f>
        <v>73.789999999999992</v>
      </c>
      <c r="G11" s="13"/>
    </row>
    <row r="12" spans="1:7" s="9" customFormat="1" ht="30" customHeight="1">
      <c r="A12" s="10">
        <v>9</v>
      </c>
      <c r="B12" s="19">
        <v>20253290129</v>
      </c>
      <c r="C12" s="18" t="s">
        <v>8</v>
      </c>
      <c r="D12" s="20">
        <v>62</v>
      </c>
      <c r="E12" s="12">
        <f>VLOOKUP(B12,[1]sheet1!$E$4:$G$27,3,0)</f>
        <v>74.989999999999995</v>
      </c>
      <c r="F12" s="16">
        <f>VLOOKUP(B12,[1]sheet1!$E$4:$I$27,5,0)</f>
        <v>68.495000000000005</v>
      </c>
      <c r="G12" s="13"/>
    </row>
    <row r="13" spans="1:7" s="9" customFormat="1" ht="30" customHeight="1">
      <c r="A13" s="10">
        <v>10</v>
      </c>
      <c r="B13" s="19">
        <v>20253290134</v>
      </c>
      <c r="C13" s="18" t="s">
        <v>8</v>
      </c>
      <c r="D13" s="20">
        <v>62</v>
      </c>
      <c r="E13" s="12">
        <f>VLOOKUP(B13,[1]sheet1!$E$4:$G$27,3,0)</f>
        <v>78.05</v>
      </c>
      <c r="F13" s="16">
        <f>VLOOKUP(B13,[1]sheet1!$E$4:$I$27,5,0)</f>
        <v>70.025000000000006</v>
      </c>
      <c r="G13" s="13"/>
    </row>
    <row r="14" spans="1:7" s="9" customFormat="1" ht="30" customHeight="1">
      <c r="A14" s="10">
        <v>11</v>
      </c>
      <c r="B14" s="19">
        <v>20253290433</v>
      </c>
      <c r="C14" s="18" t="s">
        <v>9</v>
      </c>
      <c r="D14" s="20">
        <v>80</v>
      </c>
      <c r="E14" s="12">
        <f>VLOOKUP(B14,[1]sheet1!$E$4:$G$27,3,0)</f>
        <v>84.77</v>
      </c>
      <c r="F14" s="16">
        <f>VLOOKUP(B14,[1]sheet1!$E$4:$I$27,5,0)</f>
        <v>82.384999999999991</v>
      </c>
      <c r="G14" s="13"/>
    </row>
    <row r="15" spans="1:7" s="9" customFormat="1" ht="30" customHeight="1">
      <c r="A15" s="10">
        <v>12</v>
      </c>
      <c r="B15" s="19">
        <v>20253290431</v>
      </c>
      <c r="C15" s="18" t="s">
        <v>9</v>
      </c>
      <c r="D15" s="20">
        <v>78</v>
      </c>
      <c r="E15" s="12">
        <f>VLOOKUP(B15,[1]sheet1!$E$4:$G$27,3,0)</f>
        <v>81.040000000000006</v>
      </c>
      <c r="F15" s="16">
        <f>VLOOKUP(B15,[1]sheet1!$E$4:$I$27,5,0)</f>
        <v>79.52000000000001</v>
      </c>
      <c r="G15" s="13"/>
    </row>
    <row r="16" spans="1:7" s="9" customFormat="1" ht="30" customHeight="1">
      <c r="A16" s="10">
        <v>13</v>
      </c>
      <c r="B16" s="19">
        <v>20253290305</v>
      </c>
      <c r="C16" s="18" t="s">
        <v>9</v>
      </c>
      <c r="D16" s="20">
        <v>73</v>
      </c>
      <c r="E16" s="12">
        <f>VLOOKUP(B16,[1]sheet1!$E$4:$G$27,3,0)</f>
        <v>77.599999999999994</v>
      </c>
      <c r="F16" s="16">
        <f>VLOOKUP(B16,[1]sheet1!$E$4:$I$27,5,0)</f>
        <v>75.3</v>
      </c>
      <c r="G16" s="13"/>
    </row>
    <row r="17" spans="1:7" s="9" customFormat="1" ht="30" customHeight="1">
      <c r="A17" s="10">
        <v>14</v>
      </c>
      <c r="B17" s="19">
        <v>20253290208</v>
      </c>
      <c r="C17" s="18" t="s">
        <v>9</v>
      </c>
      <c r="D17" s="20">
        <v>72</v>
      </c>
      <c r="E17" s="12">
        <f>VLOOKUP(B17,[1]sheet1!$E$4:$G$27,3,0)</f>
        <v>86.21</v>
      </c>
      <c r="F17" s="16">
        <f>VLOOKUP(B17,[1]sheet1!$E$4:$I$27,5,0)</f>
        <v>79.10499999999999</v>
      </c>
      <c r="G17" s="13"/>
    </row>
    <row r="18" spans="1:7" s="9" customFormat="1" ht="30" customHeight="1">
      <c r="A18" s="10">
        <v>15</v>
      </c>
      <c r="B18" s="19">
        <v>20253290209</v>
      </c>
      <c r="C18" s="18" t="s">
        <v>9</v>
      </c>
      <c r="D18" s="20">
        <v>72</v>
      </c>
      <c r="E18" s="12">
        <f>VLOOKUP(B18,[1]sheet1!$E$4:$G$27,3,0)</f>
        <v>84.93</v>
      </c>
      <c r="F18" s="16">
        <f>VLOOKUP(B18,[1]sheet1!$E$4:$I$27,5,0)</f>
        <v>78.465000000000003</v>
      </c>
      <c r="G18" s="13"/>
    </row>
    <row r="19" spans="1:7" s="9" customFormat="1" ht="30" customHeight="1">
      <c r="A19" s="10">
        <v>16</v>
      </c>
      <c r="B19" s="19">
        <v>20253290220</v>
      </c>
      <c r="C19" s="18" t="s">
        <v>9</v>
      </c>
      <c r="D19" s="20">
        <v>72</v>
      </c>
      <c r="E19" s="12">
        <f>VLOOKUP(B19,[1]sheet1!$E$4:$G$27,3,0)</f>
        <v>84.74</v>
      </c>
      <c r="F19" s="16">
        <f>VLOOKUP(B19,[1]sheet1!$E$4:$I$27,5,0)</f>
        <v>78.37</v>
      </c>
      <c r="G19" s="13"/>
    </row>
    <row r="20" spans="1:7" s="9" customFormat="1" ht="30" customHeight="1">
      <c r="A20" s="10">
        <v>17</v>
      </c>
      <c r="B20" s="19">
        <v>20253290419</v>
      </c>
      <c r="C20" s="18" t="s">
        <v>9</v>
      </c>
      <c r="D20" s="20">
        <v>72</v>
      </c>
      <c r="E20" s="12"/>
      <c r="F20" s="16">
        <f>VLOOKUP(B20,[1]sheet1!$E$4:$I$27,5,0)</f>
        <v>36</v>
      </c>
      <c r="G20" s="13" t="s">
        <v>13</v>
      </c>
    </row>
    <row r="21" spans="1:7" s="9" customFormat="1" ht="30" customHeight="1">
      <c r="A21" s="10">
        <v>18</v>
      </c>
      <c r="B21" s="19">
        <v>20253290512</v>
      </c>
      <c r="C21" s="18" t="s">
        <v>10</v>
      </c>
      <c r="D21" s="20">
        <v>60</v>
      </c>
      <c r="E21" s="12">
        <f>VLOOKUP(B21,[1]sheet1!$E$4:$G$27,3,0)</f>
        <v>80.8</v>
      </c>
      <c r="F21" s="16">
        <f>VLOOKUP(B21,[1]sheet1!$E$4:$I$27,5,0)</f>
        <v>70.400000000000006</v>
      </c>
      <c r="G21" s="13"/>
    </row>
    <row r="22" spans="1:7" s="9" customFormat="1" ht="30" customHeight="1">
      <c r="A22" s="10">
        <v>19</v>
      </c>
      <c r="B22" s="14">
        <v>20253291010</v>
      </c>
      <c r="C22" s="11" t="s">
        <v>11</v>
      </c>
      <c r="D22" s="21">
        <v>71</v>
      </c>
      <c r="E22" s="12">
        <f>VLOOKUP(B22,[1]sheet1!$E$4:$G$27,3,0)</f>
        <v>85</v>
      </c>
      <c r="F22" s="16">
        <f>VLOOKUP(B22,[1]sheet1!$E$4:$I$27,5,0)</f>
        <v>78</v>
      </c>
      <c r="G22" s="13"/>
    </row>
    <row r="23" spans="1:7" s="9" customFormat="1" ht="30" customHeight="1">
      <c r="A23" s="10">
        <v>20</v>
      </c>
      <c r="B23" s="14">
        <v>20253291020</v>
      </c>
      <c r="C23" s="11" t="s">
        <v>11</v>
      </c>
      <c r="D23" s="21">
        <v>70</v>
      </c>
      <c r="E23" s="12">
        <f>VLOOKUP(B23,[1]sheet1!$E$4:$G$27,3,0)</f>
        <v>78.8</v>
      </c>
      <c r="F23" s="16">
        <f>VLOOKUP(B23,[1]sheet1!$E$4:$I$27,5,0)</f>
        <v>74.400000000000006</v>
      </c>
      <c r="G23" s="13"/>
    </row>
    <row r="24" spans="1:7" s="9" customFormat="1" ht="30" customHeight="1">
      <c r="A24" s="10">
        <v>21</v>
      </c>
      <c r="B24" s="14">
        <v>20253291003</v>
      </c>
      <c r="C24" s="11" t="s">
        <v>11</v>
      </c>
      <c r="D24" s="21">
        <v>67</v>
      </c>
      <c r="E24" s="12">
        <f>VLOOKUP(B24,[1]sheet1!$E$4:$G$27,3,0)</f>
        <v>78.2</v>
      </c>
      <c r="F24" s="16">
        <f>VLOOKUP(B24,[1]sheet1!$E$4:$I$27,5,0)</f>
        <v>72.599999999999994</v>
      </c>
      <c r="G24" s="13"/>
    </row>
    <row r="25" spans="1:7" s="9" customFormat="1" ht="30" customHeight="1">
      <c r="A25" s="10">
        <v>22</v>
      </c>
      <c r="B25" s="19">
        <v>20253291102</v>
      </c>
      <c r="C25" s="18" t="s">
        <v>12</v>
      </c>
      <c r="D25" s="20">
        <v>82</v>
      </c>
      <c r="E25" s="12">
        <f>VLOOKUP(B25,[1]sheet1!$E$4:$G$27,3,0)</f>
        <v>84.8</v>
      </c>
      <c r="F25" s="16">
        <f>VLOOKUP(B25,[1]sheet1!$E$4:$I$27,5,0)</f>
        <v>83.4</v>
      </c>
      <c r="G25" s="13"/>
    </row>
    <row r="26" spans="1:7" s="9" customFormat="1" ht="30" customHeight="1">
      <c r="A26" s="10">
        <v>23</v>
      </c>
      <c r="B26" s="19">
        <v>20253291111</v>
      </c>
      <c r="C26" s="18" t="s">
        <v>12</v>
      </c>
      <c r="D26" s="20">
        <v>80</v>
      </c>
      <c r="E26" s="12">
        <f>VLOOKUP(B26,[1]sheet1!$E$4:$G$27,3,0)</f>
        <v>76.400000000000006</v>
      </c>
      <c r="F26" s="16">
        <f>VLOOKUP(B26,[1]sheet1!$E$4:$I$27,5,0)</f>
        <v>78.2</v>
      </c>
      <c r="G26" s="13"/>
    </row>
    <row r="27" spans="1:7" s="9" customFormat="1" ht="30" customHeight="1">
      <c r="A27" s="10">
        <v>24</v>
      </c>
      <c r="B27" s="19">
        <v>20253291112</v>
      </c>
      <c r="C27" s="18" t="s">
        <v>12</v>
      </c>
      <c r="D27" s="20">
        <v>80</v>
      </c>
      <c r="E27" s="12">
        <f>VLOOKUP(B27,[1]sheet1!$E$4:$G$27,3,0)</f>
        <v>80.400000000000006</v>
      </c>
      <c r="F27" s="16">
        <f>VLOOKUP(B27,[1]sheet1!$E$4:$I$27,5,0)</f>
        <v>80.2</v>
      </c>
      <c r="G27" s="13"/>
    </row>
  </sheetData>
  <sortState ref="A2:K305">
    <sortCondition ref="C2:C305"/>
  </sortState>
  <mergeCells count="1">
    <mergeCell ref="A2:G2"/>
  </mergeCells>
  <phoneticPr fontId="2" type="noConversion"/>
  <printOptions horizontalCentered="1"/>
  <pageMargins left="0.31496062992125984" right="0.31496062992125984" top="0.55118110236220474" bottom="0.94488188976377963" header="0.51181102362204722" footer="0.3937007874015748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cp:lastPrinted>2024-06-17T02:59:36Z</cp:lastPrinted>
  <dcterms:created xsi:type="dcterms:W3CDTF">2024-05-24T11:06:00Z</dcterms:created>
  <dcterms:modified xsi:type="dcterms:W3CDTF">2025-03-30T05:34:58Z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5983EF52B55545D6AFEDBCAE3D4572D9_12</vt:lpwstr>
  </property>
  <property fmtid="{D5CDD505-2E9C-101B-9397-08002B2CF9AE}" pid="3" name="KSOProductBuildVer">
    <vt:lpwstr>2052-12.1.0.16929</vt:lpwstr>
  </property>
</Properties>
</file>