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450" tabRatio="827" activeTab="7"/>
  </bookViews>
  <sheets>
    <sheet name="财政拨款收支总表" sheetId="1" r:id="rId1"/>
    <sheet name="一般公共预算支出表" sheetId="2" r:id="rId2"/>
    <sheet name="一般公共预算基本支出表" sheetId="3" r:id="rId3"/>
    <sheet name="一般公共预算&quot;三公&quot;经费支出表" sheetId="4" r:id="rId4"/>
    <sheet name="政府性基金预算支出表 " sheetId="5" r:id="rId5"/>
    <sheet name="部门收支总表" sheetId="6" r:id="rId6"/>
    <sheet name="部门收入总表" sheetId="7" r:id="rId7"/>
    <sheet name="部门支出总表" sheetId="8" r:id="rId8"/>
  </sheets>
  <calcPr calcId="124519"/>
</workbook>
</file>

<file path=xl/calcChain.xml><?xml version="1.0" encoding="utf-8"?>
<calcChain xmlns="http://schemas.openxmlformats.org/spreadsheetml/2006/main">
  <c r="E21" i="8"/>
  <c r="E20"/>
  <c r="E19"/>
  <c r="E18"/>
  <c r="E17"/>
  <c r="E16"/>
  <c r="E15"/>
  <c r="E14"/>
  <c r="E13"/>
  <c r="E12"/>
  <c r="E11"/>
  <c r="E10"/>
  <c r="E9"/>
  <c r="E8"/>
  <c r="E7"/>
  <c r="E6"/>
  <c r="E22" i="2"/>
  <c r="E8"/>
  <c r="E9"/>
  <c r="E10"/>
  <c r="E11"/>
  <c r="E12"/>
  <c r="E13"/>
  <c r="E14"/>
  <c r="E15"/>
  <c r="E16"/>
  <c r="E17"/>
  <c r="E18"/>
  <c r="E19"/>
  <c r="E20"/>
  <c r="E21"/>
  <c r="E7"/>
  <c r="E7" i="3"/>
  <c r="C24"/>
  <c r="C25"/>
  <c r="C26"/>
  <c r="D34"/>
  <c r="D7" s="1"/>
  <c r="C7" s="1"/>
  <c r="B6" i="6"/>
  <c r="B25" s="1"/>
  <c r="D25" s="1"/>
  <c r="E7" i="7"/>
  <c r="F7"/>
  <c r="C8" i="3"/>
  <c r="C9"/>
  <c r="C10"/>
  <c r="C11"/>
  <c r="C12"/>
  <c r="C13"/>
  <c r="C14"/>
  <c r="C15"/>
  <c r="C16"/>
  <c r="C17"/>
  <c r="C18"/>
  <c r="C19"/>
  <c r="C20"/>
  <c r="C21"/>
  <c r="C22"/>
  <c r="C23"/>
  <c r="C27"/>
  <c r="C28"/>
  <c r="C29"/>
  <c r="C30"/>
  <c r="C31"/>
  <c r="C32"/>
  <c r="C33"/>
  <c r="C34"/>
  <c r="C35"/>
  <c r="D27" i="1"/>
  <c r="B6"/>
  <c r="D6" s="1"/>
  <c r="I9" i="4"/>
  <c r="I8"/>
  <c r="B27" i="1"/>
  <c r="K9" i="4"/>
  <c r="E9"/>
  <c r="C9" s="1"/>
  <c r="K8"/>
  <c r="E8"/>
  <c r="C8" s="1"/>
</calcChain>
</file>

<file path=xl/sharedStrings.xml><?xml version="1.0" encoding="utf-8"?>
<sst xmlns="http://schemas.openxmlformats.org/spreadsheetml/2006/main" count="356" uniqueCount="160">
  <si>
    <t>部门公开表1</t>
  </si>
  <si>
    <t>财政拨款收支总表</t>
  </si>
  <si>
    <t>113002-湘潭县公安局交通警察大队</t>
  </si>
  <si>
    <t>单位：万元</t>
  </si>
  <si>
    <t>收  入</t>
  </si>
  <si>
    <t>支   出</t>
  </si>
  <si>
    <t>项目</t>
  </si>
  <si>
    <t>预算数</t>
  </si>
  <si>
    <t>一、一般公共预算拨款</t>
  </si>
  <si>
    <t>一、本年支出</t>
  </si>
  <si>
    <t>经费拨款</t>
  </si>
  <si>
    <t>(一)一般公共服务支出</t>
  </si>
  <si>
    <t>纳入一般公共预算管理的非税收入拨款</t>
  </si>
  <si>
    <t>(二)国防支出</t>
  </si>
  <si>
    <t>二、政府性基金收入</t>
  </si>
  <si>
    <t>(三)公共安全支出</t>
  </si>
  <si>
    <t>(四)教育支出</t>
  </si>
  <si>
    <t>(五)科学技术支出</t>
  </si>
  <si>
    <t>(六)文化体育与传媒支出</t>
  </si>
  <si>
    <t>(七)社会保障和就业支出</t>
  </si>
  <si>
    <t>(八)卫生健康支出</t>
  </si>
  <si>
    <t>(十)城乡社区支出</t>
  </si>
  <si>
    <t>(十一)农林水支出</t>
  </si>
  <si>
    <t>(十二)交通运输支出</t>
  </si>
  <si>
    <t>(十三)资源勘探信息等支出</t>
  </si>
  <si>
    <t>(十四)商业服务业等支出</t>
  </si>
  <si>
    <t>(十五)金融支出</t>
  </si>
  <si>
    <t>(十六)自然资源海洋气象等支出</t>
  </si>
  <si>
    <t>(十七)住房保障支出</t>
  </si>
  <si>
    <t>(十八)粮油物资储备支出</t>
  </si>
  <si>
    <t>(十九)灾害防治及应急管理支出</t>
  </si>
  <si>
    <t>(二十)其他支出</t>
  </si>
  <si>
    <t>收 入 总计</t>
  </si>
  <si>
    <t>支 出 总 计</t>
  </si>
  <si>
    <t>部门公开表2</t>
  </si>
  <si>
    <t>一般公共预算支出表</t>
  </si>
  <si>
    <t>功能分类科目</t>
  </si>
  <si>
    <t>科目编码</t>
  </si>
  <si>
    <t>科目名称</t>
  </si>
  <si>
    <t>小计</t>
  </si>
  <si>
    <t>基本支出</t>
  </si>
  <si>
    <t>项目支出</t>
  </si>
  <si>
    <t>**</t>
  </si>
  <si>
    <t>部门预算公开表3</t>
  </si>
  <si>
    <t>一般公共预算基本支出表</t>
  </si>
  <si>
    <t>经济分类科目</t>
  </si>
  <si>
    <t>合计</t>
  </si>
  <si>
    <t>人员经费</t>
  </si>
  <si>
    <t>公用经费</t>
  </si>
  <si>
    <t>工资福利支出</t>
  </si>
  <si>
    <t>基本工资</t>
  </si>
  <si>
    <t>津贴补贴</t>
  </si>
  <si>
    <t>奖金</t>
  </si>
  <si>
    <t>机关事业单位基本养老保险缴费</t>
  </si>
  <si>
    <t>职工基本医疗保险缴费</t>
  </si>
  <si>
    <t>其他社会保障缴费</t>
  </si>
  <si>
    <t>住房公积金</t>
  </si>
  <si>
    <t>商品和服务支出</t>
  </si>
  <si>
    <t>办公费</t>
  </si>
  <si>
    <t>印刷费</t>
  </si>
  <si>
    <t>水费</t>
  </si>
  <si>
    <t>电费</t>
  </si>
  <si>
    <t>邮电费</t>
  </si>
  <si>
    <t>物业管理费</t>
  </si>
  <si>
    <t>维修（护）费</t>
  </si>
  <si>
    <t>租赁费</t>
  </si>
  <si>
    <t>公务接待费</t>
  </si>
  <si>
    <t>劳务费</t>
  </si>
  <si>
    <t>工会经费</t>
  </si>
  <si>
    <t>福利费</t>
  </si>
  <si>
    <t>公务用车运行维护费</t>
  </si>
  <si>
    <t>其他交通费用</t>
  </si>
  <si>
    <t>其他商品和服务支出</t>
  </si>
  <si>
    <t>对个人和家庭的补助</t>
  </si>
  <si>
    <t>部门公开表4</t>
  </si>
  <si>
    <t>一般公共预算"三公"经费支出表</t>
  </si>
  <si>
    <t>单位编码</t>
  </si>
  <si>
    <t>单位名称</t>
  </si>
  <si>
    <t>因公出国(境)费</t>
  </si>
  <si>
    <t>公务用车购置及运行费</t>
  </si>
  <si>
    <t>公务用车购置费</t>
  </si>
  <si>
    <t>公务用车运行费</t>
  </si>
  <si>
    <t>湘潭县公安局交通警察大队</t>
  </si>
  <si>
    <t>部门公开表5</t>
  </si>
  <si>
    <t>政府性基金预算支出表</t>
  </si>
  <si>
    <t>本年政府性基金预算财政拨款支出</t>
  </si>
  <si>
    <t>无此预算</t>
  </si>
  <si>
    <t>说明：本单位没有政府性基金收入，也没有使用政府性基金安排的支出，故本表无数据</t>
  </si>
  <si>
    <t>部门公开表6</t>
  </si>
  <si>
    <t>部门收支总表</t>
  </si>
  <si>
    <t>收入</t>
  </si>
  <si>
    <t>支出</t>
  </si>
  <si>
    <t>一、一般公共服务支出</t>
  </si>
  <si>
    <t>二、公共安全支出</t>
  </si>
  <si>
    <t>三、教育支出</t>
  </si>
  <si>
    <t>二、政府性基金拨款</t>
  </si>
  <si>
    <t>四、科学技术支出</t>
  </si>
  <si>
    <t>三、国有资本经营预算</t>
  </si>
  <si>
    <t>五、文化体育与传媒支出</t>
  </si>
  <si>
    <t>四、财政专户管理资金收入</t>
  </si>
  <si>
    <t>五、上级财政补助</t>
  </si>
  <si>
    <t>六、其他收入</t>
  </si>
  <si>
    <t>九、城乡社区支出</t>
  </si>
  <si>
    <t>十、农林水支出</t>
  </si>
  <si>
    <t>十一、交通运输支出</t>
  </si>
  <si>
    <t>十二、资源勘探信息等支出</t>
  </si>
  <si>
    <t>十三、商业服务业等支出</t>
  </si>
  <si>
    <t>十四、金融支出</t>
  </si>
  <si>
    <t>十五、自然资源海洋气象等支出</t>
  </si>
  <si>
    <t>十六、住房保障支出</t>
  </si>
  <si>
    <t>十八、粮油物资储备支出</t>
  </si>
  <si>
    <t>十九、灾害防治及应急管理支出</t>
  </si>
  <si>
    <t>二十、其他支出</t>
  </si>
  <si>
    <t>收入总计</t>
  </si>
  <si>
    <t>支出总计</t>
  </si>
  <si>
    <t>部门公开表7</t>
  </si>
  <si>
    <t>部门收入总表</t>
  </si>
  <si>
    <t>科目</t>
  </si>
  <si>
    <t>一般公共预算拨款</t>
  </si>
  <si>
    <t>财政专户管理资金收入</t>
  </si>
  <si>
    <t>政府性基金拨款</t>
  </si>
  <si>
    <t>国有资本经营预算</t>
  </si>
  <si>
    <t>上级专款</t>
  </si>
  <si>
    <t>其他拨款</t>
  </si>
  <si>
    <t>部门公开表8</t>
  </si>
  <si>
    <t>部门支出总表</t>
  </si>
  <si>
    <t>(九)住房保障支出</t>
    <phoneticPr fontId="8" type="noConversion"/>
  </si>
  <si>
    <t>合计</t>
    <phoneticPr fontId="8" type="noConversion"/>
  </si>
  <si>
    <t>伙食补助费</t>
  </si>
  <si>
    <t>奖励金</t>
  </si>
  <si>
    <t>30309</t>
  </si>
  <si>
    <t>2025年预算数</t>
    <phoneticPr fontId="8" type="noConversion"/>
  </si>
  <si>
    <t>204</t>
  </si>
  <si>
    <t xml:space="preserve">    公共安全支出</t>
  </si>
  <si>
    <t>02</t>
  </si>
  <si>
    <t xml:space="preserve">    公安</t>
  </si>
  <si>
    <t>01</t>
  </si>
  <si>
    <t xml:space="preserve">    行政运行</t>
  </si>
  <si>
    <t xml:space="preserve">    一般行政管理事务</t>
  </si>
  <si>
    <t>20</t>
  </si>
  <si>
    <t xml:space="preserve">    执法办案</t>
  </si>
  <si>
    <t>99</t>
  </si>
  <si>
    <t xml:space="preserve">    其他公安支出</t>
  </si>
  <si>
    <t>208</t>
  </si>
  <si>
    <t xml:space="preserve">    社会保障和就业支出</t>
  </si>
  <si>
    <t>05</t>
  </si>
  <si>
    <t xml:space="preserve">    行政事业单位养老支出</t>
  </si>
  <si>
    <t xml:space="preserve">    机关事业单位基本养老保险缴费支出</t>
  </si>
  <si>
    <t>210</t>
  </si>
  <si>
    <t xml:space="preserve">    卫生健康支出</t>
  </si>
  <si>
    <t>11</t>
  </si>
  <si>
    <t xml:space="preserve">    行政事业单位医疗</t>
  </si>
  <si>
    <t xml:space="preserve">    行政单位医疗</t>
  </si>
  <si>
    <t>221</t>
  </si>
  <si>
    <t xml:space="preserve">    住房保障支出</t>
  </si>
  <si>
    <t xml:space="preserve">    住房改革支出</t>
  </si>
  <si>
    <t xml:space="preserve">    住房公积金</t>
  </si>
  <si>
    <t>差旅费</t>
    <phoneticPr fontId="8" type="noConversion"/>
  </si>
  <si>
    <t>2025年预算数</t>
    <phoneticPr fontId="8" type="noConversion"/>
  </si>
  <si>
    <t>2024年预算数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</si>
</sst>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2">
    <font>
      <sz val="11"/>
      <color theme="1"/>
      <name val="Tahoma"/>
      <charset val="134"/>
    </font>
    <font>
      <sz val="12"/>
      <color rgb="FF333333"/>
      <name val="宋体"/>
      <family val="3"/>
      <charset val="134"/>
    </font>
    <font>
      <b/>
      <sz val="16"/>
      <color rgb="FF333333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9"/>
      <name val="Tahoma"/>
      <family val="2"/>
    </font>
    <font>
      <sz val="12"/>
      <color rgb="FF333333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3F3F3F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">
    <xf numFmtId="0" fontId="0" fillId="0" borderId="0"/>
    <xf numFmtId="0" fontId="6" fillId="0" borderId="0"/>
    <xf numFmtId="0" fontId="5" fillId="0" borderId="0">
      <alignment vertical="center"/>
    </xf>
    <xf numFmtId="0" fontId="7" fillId="0" borderId="0"/>
  </cellStyleXfs>
  <cellXfs count="61">
    <xf numFmtId="0" fontId="0" fillId="0" borderId="0" xfId="0"/>
    <xf numFmtId="0" fontId="0" fillId="0" borderId="0" xfId="0" applyAlignment="1">
      <alignment horizontal="center" vertical="center"/>
    </xf>
    <xf numFmtId="0" fontId="1" fillId="2" borderId="0" xfId="0" applyFont="1" applyFill="1" applyBorder="1" applyAlignment="1">
      <alignment horizontal="right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justify" vertical="center"/>
    </xf>
    <xf numFmtId="0" fontId="1" fillId="2" borderId="1" xfId="0" applyFont="1" applyFill="1" applyBorder="1" applyAlignment="1">
      <alignment horizontal="justify" vertical="center" wrapText="1"/>
    </xf>
    <xf numFmtId="0" fontId="1" fillId="2" borderId="2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justify" vertical="center"/>
    </xf>
    <xf numFmtId="0" fontId="1" fillId="2" borderId="4" xfId="0" applyFont="1" applyFill="1" applyBorder="1" applyAlignment="1">
      <alignment vertical="center"/>
    </xf>
    <xf numFmtId="0" fontId="1" fillId="2" borderId="4" xfId="0" applyFont="1" applyFill="1" applyBorder="1" applyAlignment="1">
      <alignment horizontal="justify" vertical="center" wrapText="1"/>
    </xf>
    <xf numFmtId="0" fontId="1" fillId="2" borderId="4" xfId="0" applyFont="1" applyFill="1" applyBorder="1" applyAlignment="1">
      <alignment horizontal="justify" vertical="center"/>
    </xf>
    <xf numFmtId="0" fontId="3" fillId="0" borderId="0" xfId="0" applyFont="1" applyAlignment="1">
      <alignment horizontal="left" vertical="center"/>
    </xf>
    <xf numFmtId="0" fontId="1" fillId="2" borderId="6" xfId="0" applyFont="1" applyFill="1" applyBorder="1" applyAlignment="1">
      <alignment vertical="center"/>
    </xf>
    <xf numFmtId="0" fontId="4" fillId="0" borderId="1" xfId="3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1" fillId="2" borderId="4" xfId="0" applyNumberFormat="1" applyFont="1" applyFill="1" applyBorder="1" applyAlignment="1">
      <alignment horizontal="center" vertical="center"/>
    </xf>
    <xf numFmtId="176" fontId="1" fillId="2" borderId="7" xfId="0" applyNumberFormat="1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justify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justify" vertical="center"/>
    </xf>
    <xf numFmtId="0" fontId="1" fillId="2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right" vertical="center"/>
    </xf>
    <xf numFmtId="0" fontId="2" fillId="2" borderId="0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justify" vertical="center"/>
    </xf>
    <xf numFmtId="0" fontId="2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justify" vertical="center"/>
    </xf>
    <xf numFmtId="0" fontId="1" fillId="2" borderId="0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3" applyFont="1" applyFill="1" applyBorder="1" applyAlignment="1" applyProtection="1">
      <alignment horizontal="center" vertical="center" wrapText="1"/>
    </xf>
    <xf numFmtId="0" fontId="4" fillId="0" borderId="1" xfId="3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7"/>
  <sheetViews>
    <sheetView workbookViewId="0">
      <selection activeCell="G15" sqref="G15"/>
    </sheetView>
  </sheetViews>
  <sheetFormatPr defaultColWidth="9" defaultRowHeight="24.75" customHeight="1"/>
  <cols>
    <col min="1" max="1" width="27.125" style="11" customWidth="1"/>
    <col min="2" max="2" width="14.5" style="1" customWidth="1"/>
    <col min="3" max="3" width="27.125" style="24" customWidth="1"/>
    <col min="4" max="4" width="14.5" style="1" customWidth="1"/>
    <col min="5" max="16384" width="9" style="1"/>
  </cols>
  <sheetData>
    <row r="1" spans="1:4" ht="24.75" customHeight="1">
      <c r="A1" s="48" t="s">
        <v>0</v>
      </c>
      <c r="B1" s="48"/>
      <c r="C1" s="48"/>
      <c r="D1" s="48"/>
    </row>
    <row r="2" spans="1:4" ht="39.75" customHeight="1">
      <c r="A2" s="49" t="s">
        <v>1</v>
      </c>
      <c r="B2" s="49"/>
      <c r="C2" s="49"/>
      <c r="D2" s="49"/>
    </row>
    <row r="3" spans="1:4" ht="24.75" customHeight="1">
      <c r="A3" s="50" t="s">
        <v>2</v>
      </c>
      <c r="B3" s="50"/>
      <c r="C3" s="51" t="s">
        <v>3</v>
      </c>
      <c r="D3" s="51"/>
    </row>
    <row r="4" spans="1:4" ht="24.75" customHeight="1">
      <c r="A4" s="52" t="s">
        <v>4</v>
      </c>
      <c r="B4" s="52"/>
      <c r="C4" s="52" t="s">
        <v>5</v>
      </c>
      <c r="D4" s="52"/>
    </row>
    <row r="5" spans="1:4" ht="24.75" customHeight="1">
      <c r="A5" s="4" t="s">
        <v>6</v>
      </c>
      <c r="B5" s="4" t="s">
        <v>7</v>
      </c>
      <c r="C5" s="4" t="s">
        <v>6</v>
      </c>
      <c r="D5" s="4" t="s">
        <v>7</v>
      </c>
    </row>
    <row r="6" spans="1:4" ht="24.75" customHeight="1">
      <c r="A6" s="23" t="s">
        <v>8</v>
      </c>
      <c r="B6" s="4">
        <f>B7</f>
        <v>3257.65</v>
      </c>
      <c r="C6" s="25" t="s">
        <v>9</v>
      </c>
      <c r="D6" s="33">
        <f>B6</f>
        <v>3257.65</v>
      </c>
    </row>
    <row r="7" spans="1:4" ht="24.75" customHeight="1">
      <c r="A7" s="15" t="s">
        <v>10</v>
      </c>
      <c r="B7" s="9">
        <v>3257.65</v>
      </c>
      <c r="C7" s="26" t="s">
        <v>11</v>
      </c>
      <c r="D7" s="36"/>
    </row>
    <row r="8" spans="1:4" ht="44.25" customHeight="1">
      <c r="A8" s="30" t="s">
        <v>12</v>
      </c>
      <c r="B8" s="8"/>
      <c r="C8" s="27" t="s">
        <v>13</v>
      </c>
      <c r="D8" s="35"/>
    </row>
    <row r="9" spans="1:4" ht="24.75" customHeight="1">
      <c r="A9" s="17" t="s">
        <v>14</v>
      </c>
      <c r="B9" s="8"/>
      <c r="C9" s="31" t="s">
        <v>15</v>
      </c>
      <c r="D9" s="34">
        <v>2897.24</v>
      </c>
    </row>
    <row r="10" spans="1:4" ht="24.75" customHeight="1">
      <c r="A10" s="17"/>
      <c r="B10" s="8"/>
      <c r="C10" s="31" t="s">
        <v>16</v>
      </c>
      <c r="D10" s="34"/>
    </row>
    <row r="11" spans="1:4" ht="24.75" customHeight="1">
      <c r="A11" s="17"/>
      <c r="B11" s="8"/>
      <c r="C11" s="31" t="s">
        <v>17</v>
      </c>
      <c r="D11" s="34"/>
    </row>
    <row r="12" spans="1:4" ht="24.75" customHeight="1">
      <c r="A12" s="17"/>
      <c r="B12" s="8"/>
      <c r="C12" s="31" t="s">
        <v>18</v>
      </c>
      <c r="D12" s="34"/>
    </row>
    <row r="13" spans="1:4" ht="24.75" customHeight="1">
      <c r="A13" s="17"/>
      <c r="B13" s="8"/>
      <c r="C13" s="31" t="s">
        <v>19</v>
      </c>
      <c r="D13" s="34">
        <v>148.05000000000001</v>
      </c>
    </row>
    <row r="14" spans="1:4" ht="24.75" customHeight="1">
      <c r="A14" s="17"/>
      <c r="B14" s="8"/>
      <c r="C14" s="31" t="s">
        <v>20</v>
      </c>
      <c r="D14" s="34">
        <v>88.9</v>
      </c>
    </row>
    <row r="15" spans="1:4" ht="24.75" customHeight="1">
      <c r="A15" s="17"/>
      <c r="B15" s="8"/>
      <c r="C15" s="31" t="s">
        <v>126</v>
      </c>
      <c r="D15" s="34">
        <v>123.46</v>
      </c>
    </row>
    <row r="16" spans="1:4" ht="24.75" customHeight="1">
      <c r="A16" s="17"/>
      <c r="B16" s="8"/>
      <c r="C16" s="27" t="s">
        <v>21</v>
      </c>
      <c r="D16" s="34"/>
    </row>
    <row r="17" spans="1:4" ht="24.75" customHeight="1">
      <c r="A17" s="17"/>
      <c r="B17" s="8"/>
      <c r="C17" s="28" t="s">
        <v>22</v>
      </c>
      <c r="D17" s="7"/>
    </row>
    <row r="18" spans="1:4" ht="24.75" customHeight="1">
      <c r="A18" s="17"/>
      <c r="B18" s="8"/>
      <c r="C18" s="27" t="s">
        <v>23</v>
      </c>
      <c r="D18" s="7"/>
    </row>
    <row r="19" spans="1:4" ht="24.75" customHeight="1">
      <c r="A19" s="17"/>
      <c r="B19" s="8"/>
      <c r="C19" s="27" t="s">
        <v>24</v>
      </c>
      <c r="D19" s="7"/>
    </row>
    <row r="20" spans="1:4" ht="24.75" customHeight="1">
      <c r="A20" s="17"/>
      <c r="B20" s="8"/>
      <c r="C20" s="27" t="s">
        <v>25</v>
      </c>
      <c r="D20" s="7"/>
    </row>
    <row r="21" spans="1:4" ht="24.75" customHeight="1">
      <c r="A21" s="17"/>
      <c r="B21" s="8"/>
      <c r="C21" s="27" t="s">
        <v>26</v>
      </c>
      <c r="D21" s="7"/>
    </row>
    <row r="22" spans="1:4" ht="24.75" customHeight="1">
      <c r="A22" s="17"/>
      <c r="B22" s="8"/>
      <c r="C22" s="27" t="s">
        <v>27</v>
      </c>
      <c r="D22" s="7"/>
    </row>
    <row r="23" spans="1:4" ht="24.75" customHeight="1">
      <c r="A23" s="17"/>
      <c r="B23" s="8"/>
      <c r="C23" s="27" t="s">
        <v>28</v>
      </c>
      <c r="D23" s="7"/>
    </row>
    <row r="24" spans="1:4" ht="24.75" customHeight="1">
      <c r="A24" s="17"/>
      <c r="B24" s="8"/>
      <c r="C24" s="27" t="s">
        <v>29</v>
      </c>
      <c r="D24" s="7"/>
    </row>
    <row r="25" spans="1:4" ht="24.75" customHeight="1">
      <c r="A25" s="17"/>
      <c r="B25" s="8"/>
      <c r="C25" s="27" t="s">
        <v>30</v>
      </c>
      <c r="D25" s="7"/>
    </row>
    <row r="26" spans="1:4" ht="24.75" customHeight="1">
      <c r="A26" s="17"/>
      <c r="B26" s="8"/>
      <c r="C26" s="27" t="s">
        <v>31</v>
      </c>
      <c r="D26" s="7"/>
    </row>
    <row r="27" spans="1:4" ht="24.75" customHeight="1">
      <c r="A27" s="17" t="s">
        <v>32</v>
      </c>
      <c r="B27" s="8">
        <f>B7</f>
        <v>3257.65</v>
      </c>
      <c r="C27" s="27" t="s">
        <v>33</v>
      </c>
      <c r="D27" s="34">
        <f>SUM(D9:D26)</f>
        <v>3257.65</v>
      </c>
    </row>
  </sheetData>
  <mergeCells count="6">
    <mergeCell ref="A1:D1"/>
    <mergeCell ref="A2:D2"/>
    <mergeCell ref="A3:B3"/>
    <mergeCell ref="C3:D3"/>
    <mergeCell ref="A4:B4"/>
    <mergeCell ref="C4:D4"/>
  </mergeCells>
  <phoneticPr fontId="8" type="noConversion"/>
  <pageMargins left="0.54" right="0.2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2"/>
  <sheetViews>
    <sheetView workbookViewId="0">
      <selection activeCell="H18" sqref="H18"/>
    </sheetView>
  </sheetViews>
  <sheetFormatPr defaultColWidth="9" defaultRowHeight="24" customHeight="1"/>
  <cols>
    <col min="1" max="3" width="6.5" style="11" customWidth="1"/>
    <col min="4" max="4" width="30.75" style="11" customWidth="1"/>
    <col min="5" max="7" width="13.75" style="1" customWidth="1"/>
    <col min="8" max="8" width="15.875" style="1" customWidth="1"/>
    <col min="9" max="16384" width="9" style="11"/>
  </cols>
  <sheetData>
    <row r="1" spans="1:7" ht="24" customHeight="1">
      <c r="A1" s="12"/>
      <c r="B1" s="12"/>
      <c r="C1" s="12"/>
      <c r="D1" s="12"/>
      <c r="E1" s="3"/>
      <c r="F1" s="48" t="s">
        <v>34</v>
      </c>
      <c r="G1" s="48"/>
    </row>
    <row r="2" spans="1:7" ht="39" customHeight="1">
      <c r="A2" s="54" t="s">
        <v>35</v>
      </c>
      <c r="B2" s="54"/>
      <c r="C2" s="54"/>
      <c r="D2" s="54"/>
      <c r="E2" s="54"/>
      <c r="F2" s="54"/>
      <c r="G2" s="54"/>
    </row>
    <row r="3" spans="1:7" ht="34.5" customHeight="1">
      <c r="A3" s="55" t="s">
        <v>2</v>
      </c>
      <c r="B3" s="55"/>
      <c r="C3" s="55"/>
      <c r="D3" s="55"/>
      <c r="E3" s="3"/>
      <c r="F3" s="51" t="s">
        <v>3</v>
      </c>
      <c r="G3" s="51"/>
    </row>
    <row r="4" spans="1:7" ht="32.25" customHeight="1">
      <c r="A4" s="53" t="s">
        <v>36</v>
      </c>
      <c r="B4" s="53"/>
      <c r="C4" s="53"/>
      <c r="D4" s="53"/>
      <c r="E4" s="52" t="s">
        <v>131</v>
      </c>
      <c r="F4" s="52"/>
      <c r="G4" s="52"/>
    </row>
    <row r="5" spans="1:7" ht="32.25" customHeight="1">
      <c r="A5" s="53" t="s">
        <v>37</v>
      </c>
      <c r="B5" s="53"/>
      <c r="C5" s="53"/>
      <c r="D5" s="13" t="s">
        <v>38</v>
      </c>
      <c r="E5" s="4" t="s">
        <v>39</v>
      </c>
      <c r="F5" s="4" t="s">
        <v>40</v>
      </c>
      <c r="G5" s="4" t="s">
        <v>41</v>
      </c>
    </row>
    <row r="6" spans="1:7" ht="32.25" customHeight="1">
      <c r="A6" s="13" t="s">
        <v>42</v>
      </c>
      <c r="B6" s="13" t="s">
        <v>42</v>
      </c>
      <c r="C6" s="13" t="s">
        <v>42</v>
      </c>
      <c r="D6" s="13" t="s">
        <v>42</v>
      </c>
      <c r="E6" s="4">
        <v>1</v>
      </c>
      <c r="F6" s="4">
        <v>2</v>
      </c>
      <c r="G6" s="4">
        <v>3</v>
      </c>
    </row>
    <row r="7" spans="1:7" ht="24" customHeight="1">
      <c r="A7" s="33"/>
      <c r="B7" s="33"/>
      <c r="C7" s="33"/>
      <c r="D7" s="33" t="s">
        <v>46</v>
      </c>
      <c r="E7" s="33">
        <f>F7+G7</f>
        <v>3257.6514950000001</v>
      </c>
      <c r="F7" s="33">
        <v>1848.1514950000001</v>
      </c>
      <c r="G7" s="33">
        <v>1409.5</v>
      </c>
    </row>
    <row r="8" spans="1:7" ht="24" customHeight="1">
      <c r="A8" s="33" t="s">
        <v>132</v>
      </c>
      <c r="B8" s="33"/>
      <c r="C8" s="33"/>
      <c r="D8" s="33" t="s">
        <v>133</v>
      </c>
      <c r="E8" s="33">
        <f t="shared" ref="E8:E22" si="0">F8+G8</f>
        <v>2897.239783</v>
      </c>
      <c r="F8" s="33">
        <v>1487.739783</v>
      </c>
      <c r="G8" s="33">
        <v>1409.5</v>
      </c>
    </row>
    <row r="9" spans="1:7" ht="24" customHeight="1">
      <c r="A9" s="33" t="s">
        <v>132</v>
      </c>
      <c r="B9" s="33" t="s">
        <v>134</v>
      </c>
      <c r="C9" s="33"/>
      <c r="D9" s="33" t="s">
        <v>135</v>
      </c>
      <c r="E9" s="33">
        <f t="shared" si="0"/>
        <v>2897.239783</v>
      </c>
      <c r="F9" s="33">
        <v>1487.739783</v>
      </c>
      <c r="G9" s="33">
        <v>1409.5</v>
      </c>
    </row>
    <row r="10" spans="1:7" ht="24" customHeight="1">
      <c r="A10" s="33" t="s">
        <v>132</v>
      </c>
      <c r="B10" s="33" t="s">
        <v>134</v>
      </c>
      <c r="C10" s="33" t="s">
        <v>136</v>
      </c>
      <c r="D10" s="33" t="s">
        <v>137</v>
      </c>
      <c r="E10" s="33">
        <f t="shared" si="0"/>
        <v>1487.739783</v>
      </c>
      <c r="F10" s="33">
        <v>1487.739783</v>
      </c>
      <c r="G10" s="33"/>
    </row>
    <row r="11" spans="1:7" ht="24" customHeight="1">
      <c r="A11" s="33" t="s">
        <v>132</v>
      </c>
      <c r="B11" s="33" t="s">
        <v>134</v>
      </c>
      <c r="C11" s="33" t="s">
        <v>134</v>
      </c>
      <c r="D11" s="33" t="s">
        <v>138</v>
      </c>
      <c r="E11" s="33">
        <f t="shared" si="0"/>
        <v>990.1</v>
      </c>
      <c r="F11" s="33"/>
      <c r="G11" s="33">
        <v>990.1</v>
      </c>
    </row>
    <row r="12" spans="1:7" ht="24" customHeight="1">
      <c r="A12" s="33" t="s">
        <v>132</v>
      </c>
      <c r="B12" s="33" t="s">
        <v>134</v>
      </c>
      <c r="C12" s="33" t="s">
        <v>139</v>
      </c>
      <c r="D12" s="33" t="s">
        <v>140</v>
      </c>
      <c r="E12" s="33">
        <f t="shared" si="0"/>
        <v>80</v>
      </c>
      <c r="F12" s="33"/>
      <c r="G12" s="33">
        <v>80</v>
      </c>
    </row>
    <row r="13" spans="1:7" ht="24" customHeight="1">
      <c r="A13" s="33" t="s">
        <v>132</v>
      </c>
      <c r="B13" s="33" t="s">
        <v>134</v>
      </c>
      <c r="C13" s="33" t="s">
        <v>141</v>
      </c>
      <c r="D13" s="33" t="s">
        <v>142</v>
      </c>
      <c r="E13" s="33">
        <f t="shared" si="0"/>
        <v>339.4</v>
      </c>
      <c r="F13" s="33"/>
      <c r="G13" s="33">
        <v>339.4</v>
      </c>
    </row>
    <row r="14" spans="1:7" ht="24" customHeight="1">
      <c r="A14" s="33" t="s">
        <v>143</v>
      </c>
      <c r="B14" s="33"/>
      <c r="C14" s="33"/>
      <c r="D14" s="33" t="s">
        <v>144</v>
      </c>
      <c r="E14" s="33">
        <f t="shared" si="0"/>
        <v>148.054618</v>
      </c>
      <c r="F14" s="33">
        <v>148.054618</v>
      </c>
      <c r="G14" s="33"/>
    </row>
    <row r="15" spans="1:7" ht="24" customHeight="1">
      <c r="A15" s="33" t="s">
        <v>143</v>
      </c>
      <c r="B15" s="33" t="s">
        <v>145</v>
      </c>
      <c r="C15" s="33"/>
      <c r="D15" s="33" t="s">
        <v>146</v>
      </c>
      <c r="E15" s="33">
        <f t="shared" si="0"/>
        <v>148.054618</v>
      </c>
      <c r="F15" s="33">
        <v>148.054618</v>
      </c>
      <c r="G15" s="33"/>
    </row>
    <row r="16" spans="1:7" ht="33.75" customHeight="1">
      <c r="A16" s="33" t="s">
        <v>143</v>
      </c>
      <c r="B16" s="33" t="s">
        <v>145</v>
      </c>
      <c r="C16" s="33" t="s">
        <v>145</v>
      </c>
      <c r="D16" s="42" t="s">
        <v>147</v>
      </c>
      <c r="E16" s="33">
        <f t="shared" si="0"/>
        <v>148.054618</v>
      </c>
      <c r="F16" s="33">
        <v>148.054618</v>
      </c>
      <c r="G16" s="33"/>
    </row>
    <row r="17" spans="1:7" ht="24" customHeight="1">
      <c r="A17" s="33" t="s">
        <v>148</v>
      </c>
      <c r="B17" s="33"/>
      <c r="C17" s="33"/>
      <c r="D17" s="33" t="s">
        <v>149</v>
      </c>
      <c r="E17" s="33">
        <f t="shared" si="0"/>
        <v>88.895045999999994</v>
      </c>
      <c r="F17" s="33">
        <v>88.895045999999994</v>
      </c>
      <c r="G17" s="33"/>
    </row>
    <row r="18" spans="1:7" ht="24" customHeight="1">
      <c r="A18" s="33" t="s">
        <v>148</v>
      </c>
      <c r="B18" s="33" t="s">
        <v>150</v>
      </c>
      <c r="C18" s="33"/>
      <c r="D18" s="33" t="s">
        <v>151</v>
      </c>
      <c r="E18" s="33">
        <f t="shared" si="0"/>
        <v>88.895045999999994</v>
      </c>
      <c r="F18" s="33">
        <v>88.895045999999994</v>
      </c>
      <c r="G18" s="33"/>
    </row>
    <row r="19" spans="1:7" ht="24" customHeight="1">
      <c r="A19" s="33" t="s">
        <v>148</v>
      </c>
      <c r="B19" s="33" t="s">
        <v>150</v>
      </c>
      <c r="C19" s="33" t="s">
        <v>136</v>
      </c>
      <c r="D19" s="33" t="s">
        <v>152</v>
      </c>
      <c r="E19" s="33">
        <f t="shared" si="0"/>
        <v>88.895045999999994</v>
      </c>
      <c r="F19" s="33">
        <v>88.895045999999994</v>
      </c>
      <c r="G19" s="33"/>
    </row>
    <row r="20" spans="1:7" ht="24" customHeight="1">
      <c r="A20" s="33" t="s">
        <v>153</v>
      </c>
      <c r="B20" s="33"/>
      <c r="C20" s="33"/>
      <c r="D20" s="33" t="s">
        <v>154</v>
      </c>
      <c r="E20" s="33">
        <f t="shared" si="0"/>
        <v>123.462048</v>
      </c>
      <c r="F20" s="33">
        <v>123.462048</v>
      </c>
      <c r="G20" s="33"/>
    </row>
    <row r="21" spans="1:7" ht="24" customHeight="1">
      <c r="A21" s="33" t="s">
        <v>153</v>
      </c>
      <c r="B21" s="33" t="s">
        <v>134</v>
      </c>
      <c r="C21" s="33"/>
      <c r="D21" s="33" t="s">
        <v>155</v>
      </c>
      <c r="E21" s="33">
        <f t="shared" si="0"/>
        <v>123.462048</v>
      </c>
      <c r="F21" s="33">
        <v>123.462048</v>
      </c>
      <c r="G21" s="33"/>
    </row>
    <row r="22" spans="1:7" ht="24" customHeight="1">
      <c r="A22" s="33" t="s">
        <v>153</v>
      </c>
      <c r="B22" s="33" t="s">
        <v>134</v>
      </c>
      <c r="C22" s="33" t="s">
        <v>136</v>
      </c>
      <c r="D22" s="33" t="s">
        <v>156</v>
      </c>
      <c r="E22" s="33">
        <f t="shared" si="0"/>
        <v>123.462048</v>
      </c>
      <c r="F22" s="33">
        <v>123.462048</v>
      </c>
      <c r="G22" s="33"/>
    </row>
  </sheetData>
  <mergeCells count="7">
    <mergeCell ref="A5:C5"/>
    <mergeCell ref="F1:G1"/>
    <mergeCell ref="A2:G2"/>
    <mergeCell ref="A3:D3"/>
    <mergeCell ref="F3:G3"/>
    <mergeCell ref="A4:D4"/>
    <mergeCell ref="E4:G4"/>
  </mergeCells>
  <phoneticPr fontId="8" type="noConversion"/>
  <pageMargins left="0.7" right="0.3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E35"/>
  <sheetViews>
    <sheetView workbookViewId="0">
      <selection activeCell="K30" sqref="K30"/>
    </sheetView>
  </sheetViews>
  <sheetFormatPr defaultColWidth="9" defaultRowHeight="22.5" customHeight="1"/>
  <cols>
    <col min="1" max="1" width="10" style="11" customWidth="1"/>
    <col min="2" max="2" width="30.75" style="11" customWidth="1"/>
    <col min="3" max="5" width="17.125" style="1" customWidth="1"/>
    <col min="6" max="16384" width="9" style="11"/>
  </cols>
  <sheetData>
    <row r="1" spans="1:5" ht="22.5" customHeight="1">
      <c r="A1" s="48" t="s">
        <v>43</v>
      </c>
      <c r="B1" s="48"/>
      <c r="C1" s="48"/>
      <c r="D1" s="48"/>
      <c r="E1" s="48"/>
    </row>
    <row r="2" spans="1:5" ht="37.5" customHeight="1">
      <c r="A2" s="54" t="s">
        <v>44</v>
      </c>
      <c r="B2" s="54"/>
      <c r="C2" s="54"/>
      <c r="D2" s="54"/>
      <c r="E2" s="54"/>
    </row>
    <row r="3" spans="1:5" ht="32.25" customHeight="1">
      <c r="A3" s="56" t="s">
        <v>2</v>
      </c>
      <c r="B3" s="56"/>
      <c r="C3" s="56"/>
      <c r="D3" s="56"/>
      <c r="E3" s="3" t="s">
        <v>3</v>
      </c>
    </row>
    <row r="4" spans="1:5" ht="32.25" customHeight="1">
      <c r="A4" s="53" t="s">
        <v>45</v>
      </c>
      <c r="B4" s="53"/>
      <c r="C4" s="52" t="s">
        <v>131</v>
      </c>
      <c r="D4" s="52"/>
      <c r="E4" s="52"/>
    </row>
    <row r="5" spans="1:5" s="1" customFormat="1" ht="32.25" customHeight="1">
      <c r="A5" s="4" t="s">
        <v>37</v>
      </c>
      <c r="B5" s="4" t="s">
        <v>38</v>
      </c>
      <c r="C5" s="4" t="s">
        <v>46</v>
      </c>
      <c r="D5" s="4" t="s">
        <v>47</v>
      </c>
      <c r="E5" s="4" t="s">
        <v>48</v>
      </c>
    </row>
    <row r="6" spans="1:5" ht="22.5" customHeight="1">
      <c r="A6" s="13" t="s">
        <v>42</v>
      </c>
      <c r="B6" s="13" t="s">
        <v>42</v>
      </c>
      <c r="C6" s="47">
        <v>1</v>
      </c>
      <c r="D6" s="47">
        <v>2</v>
      </c>
      <c r="E6" s="47">
        <v>3</v>
      </c>
    </row>
    <row r="7" spans="1:5" ht="22.5" customHeight="1">
      <c r="A7" s="38"/>
      <c r="B7" s="39" t="s">
        <v>46</v>
      </c>
      <c r="C7" s="40">
        <f>D7+E7</f>
        <v>1848.154</v>
      </c>
      <c r="D7" s="40">
        <f>D8+D34</f>
        <v>1518.674</v>
      </c>
      <c r="E7" s="40">
        <f>E17</f>
        <v>329.48</v>
      </c>
    </row>
    <row r="8" spans="1:5" ht="22.5" customHeight="1">
      <c r="A8" s="39">
        <v>301</v>
      </c>
      <c r="B8" s="39" t="s">
        <v>49</v>
      </c>
      <c r="C8" s="40">
        <f t="shared" ref="C8:C35" si="0">D8+E8</f>
        <v>1517.81</v>
      </c>
      <c r="D8" s="40">
        <v>1517.81</v>
      </c>
      <c r="E8" s="40"/>
    </row>
    <row r="9" spans="1:5" ht="22.5" customHeight="1">
      <c r="A9" s="39">
        <v>30101</v>
      </c>
      <c r="B9" s="39" t="s">
        <v>50</v>
      </c>
      <c r="C9" s="40">
        <f t="shared" si="0"/>
        <v>528.63120000000004</v>
      </c>
      <c r="D9" s="40">
        <v>528.63120000000004</v>
      </c>
      <c r="E9" s="40"/>
    </row>
    <row r="10" spans="1:5" ht="22.5" customHeight="1">
      <c r="A10" s="39">
        <v>30102</v>
      </c>
      <c r="B10" s="39" t="s">
        <v>51</v>
      </c>
      <c r="C10" s="40">
        <f t="shared" si="0"/>
        <v>324.29160000000002</v>
      </c>
      <c r="D10" s="40">
        <v>324.29160000000002</v>
      </c>
      <c r="E10" s="40"/>
    </row>
    <row r="11" spans="1:5" ht="22.5" customHeight="1">
      <c r="A11" s="39">
        <v>30103</v>
      </c>
      <c r="B11" s="39" t="s">
        <v>52</v>
      </c>
      <c r="C11" s="40">
        <f t="shared" si="0"/>
        <v>249.45455999999999</v>
      </c>
      <c r="D11" s="40">
        <v>249.45455999999999</v>
      </c>
      <c r="E11" s="40"/>
    </row>
    <row r="12" spans="1:5" ht="22.5" customHeight="1">
      <c r="A12" s="39">
        <v>30106</v>
      </c>
      <c r="B12" s="37" t="s">
        <v>128</v>
      </c>
      <c r="C12" s="40">
        <f t="shared" si="0"/>
        <v>45.9</v>
      </c>
      <c r="D12" s="40">
        <v>45.9</v>
      </c>
      <c r="E12" s="40"/>
    </row>
    <row r="13" spans="1:5" ht="34.5" customHeight="1">
      <c r="A13" s="39">
        <v>30108</v>
      </c>
      <c r="B13" s="39" t="s">
        <v>53</v>
      </c>
      <c r="C13" s="40">
        <f t="shared" si="0"/>
        <v>148.054618</v>
      </c>
      <c r="D13" s="40">
        <v>148.054618</v>
      </c>
      <c r="E13" s="40"/>
    </row>
    <row r="14" spans="1:5" ht="22.5" customHeight="1">
      <c r="A14" s="39">
        <v>30110</v>
      </c>
      <c r="B14" s="39" t="s">
        <v>54</v>
      </c>
      <c r="C14" s="40">
        <f t="shared" si="0"/>
        <v>88.895045999999994</v>
      </c>
      <c r="D14" s="40">
        <v>88.895045999999994</v>
      </c>
      <c r="E14" s="40"/>
    </row>
    <row r="15" spans="1:5" ht="22.5" customHeight="1">
      <c r="A15" s="39">
        <v>30112</v>
      </c>
      <c r="B15" s="39" t="s">
        <v>55</v>
      </c>
      <c r="C15" s="40">
        <f t="shared" si="0"/>
        <v>9.1214049999999993</v>
      </c>
      <c r="D15" s="40">
        <v>9.1214049999999993</v>
      </c>
      <c r="E15" s="40"/>
    </row>
    <row r="16" spans="1:5" ht="22.5" customHeight="1">
      <c r="A16" s="39">
        <v>30113</v>
      </c>
      <c r="B16" s="39" t="s">
        <v>56</v>
      </c>
      <c r="C16" s="40">
        <f t="shared" si="0"/>
        <v>123.462048</v>
      </c>
      <c r="D16" s="40">
        <v>123.462048</v>
      </c>
      <c r="E16" s="40"/>
    </row>
    <row r="17" spans="1:5" ht="22.5" customHeight="1">
      <c r="A17" s="39">
        <v>302</v>
      </c>
      <c r="B17" s="39" t="s">
        <v>57</v>
      </c>
      <c r="C17" s="40">
        <f t="shared" si="0"/>
        <v>329.48</v>
      </c>
      <c r="D17" s="40"/>
      <c r="E17" s="40">
        <v>329.48</v>
      </c>
    </row>
    <row r="18" spans="1:5" ht="22.5" customHeight="1">
      <c r="A18" s="39">
        <v>30201</v>
      </c>
      <c r="B18" s="39" t="s">
        <v>58</v>
      </c>
      <c r="C18" s="40">
        <f t="shared" si="0"/>
        <v>25</v>
      </c>
      <c r="D18" s="40"/>
      <c r="E18" s="40">
        <v>25</v>
      </c>
    </row>
    <row r="19" spans="1:5" ht="22.5" customHeight="1">
      <c r="A19" s="39">
        <v>30202</v>
      </c>
      <c r="B19" s="39" t="s">
        <v>59</v>
      </c>
      <c r="C19" s="40">
        <f t="shared" si="0"/>
        <v>10</v>
      </c>
      <c r="D19" s="40"/>
      <c r="E19" s="40">
        <v>10</v>
      </c>
    </row>
    <row r="20" spans="1:5" ht="22.5" customHeight="1">
      <c r="A20" s="39">
        <v>30205</v>
      </c>
      <c r="B20" s="39" t="s">
        <v>60</v>
      </c>
      <c r="C20" s="40">
        <f t="shared" si="0"/>
        <v>6</v>
      </c>
      <c r="D20" s="40"/>
      <c r="E20" s="40">
        <v>6</v>
      </c>
    </row>
    <row r="21" spans="1:5" ht="22.5" customHeight="1">
      <c r="A21" s="39">
        <v>30206</v>
      </c>
      <c r="B21" s="39" t="s">
        <v>61</v>
      </c>
      <c r="C21" s="40">
        <f t="shared" si="0"/>
        <v>30</v>
      </c>
      <c r="D21" s="40"/>
      <c r="E21" s="40">
        <v>30</v>
      </c>
    </row>
    <row r="22" spans="1:5" ht="22.5" customHeight="1">
      <c r="A22" s="39">
        <v>30207</v>
      </c>
      <c r="B22" s="39" t="s">
        <v>62</v>
      </c>
      <c r="C22" s="40">
        <f t="shared" si="0"/>
        <v>6</v>
      </c>
      <c r="D22" s="40"/>
      <c r="E22" s="40">
        <v>6</v>
      </c>
    </row>
    <row r="23" spans="1:5" ht="22.5" customHeight="1">
      <c r="A23" s="39">
        <v>30209</v>
      </c>
      <c r="B23" s="39" t="s">
        <v>63</v>
      </c>
      <c r="C23" s="40">
        <f t="shared" si="0"/>
        <v>16</v>
      </c>
      <c r="D23" s="40"/>
      <c r="E23" s="40">
        <v>16</v>
      </c>
    </row>
    <row r="24" spans="1:5" ht="22.5" customHeight="1">
      <c r="A24" s="39">
        <v>30213</v>
      </c>
      <c r="B24" s="39" t="s">
        <v>64</v>
      </c>
      <c r="C24" s="40">
        <f t="shared" si="0"/>
        <v>15</v>
      </c>
      <c r="D24" s="40"/>
      <c r="E24" s="40">
        <v>15</v>
      </c>
    </row>
    <row r="25" spans="1:5" ht="22.5" customHeight="1">
      <c r="A25" s="19">
        <v>30211</v>
      </c>
      <c r="B25" s="39" t="s">
        <v>157</v>
      </c>
      <c r="C25" s="40">
        <f t="shared" si="0"/>
        <v>2.9</v>
      </c>
      <c r="D25" s="40"/>
      <c r="E25" s="40">
        <v>2.9</v>
      </c>
    </row>
    <row r="26" spans="1:5" ht="22.5" customHeight="1">
      <c r="A26" s="39">
        <v>30214</v>
      </c>
      <c r="B26" s="39" t="s">
        <v>65</v>
      </c>
      <c r="C26" s="40">
        <f t="shared" si="0"/>
        <v>18</v>
      </c>
      <c r="D26" s="40"/>
      <c r="E26" s="40">
        <v>18</v>
      </c>
    </row>
    <row r="27" spans="1:5" ht="22.5" customHeight="1">
      <c r="A27" s="39">
        <v>30217</v>
      </c>
      <c r="B27" s="39" t="s">
        <v>66</v>
      </c>
      <c r="C27" s="40">
        <f t="shared" si="0"/>
        <v>0.5</v>
      </c>
      <c r="D27" s="40"/>
      <c r="E27" s="40">
        <v>0.5</v>
      </c>
    </row>
    <row r="28" spans="1:5" ht="22.5" customHeight="1">
      <c r="A28" s="39">
        <v>30226</v>
      </c>
      <c r="B28" s="39" t="s">
        <v>67</v>
      </c>
      <c r="C28" s="40">
        <f t="shared" si="0"/>
        <v>10</v>
      </c>
      <c r="D28" s="40"/>
      <c r="E28" s="40">
        <v>10</v>
      </c>
    </row>
    <row r="29" spans="1:5" ht="22.5" customHeight="1">
      <c r="A29" s="39">
        <v>30228</v>
      </c>
      <c r="B29" s="39" t="s">
        <v>68</v>
      </c>
      <c r="C29" s="40">
        <f t="shared" si="0"/>
        <v>15.460008</v>
      </c>
      <c r="D29" s="40"/>
      <c r="E29" s="40">
        <v>15.460008</v>
      </c>
    </row>
    <row r="30" spans="1:5" ht="22.5" customHeight="1">
      <c r="A30" s="39">
        <v>30229</v>
      </c>
      <c r="B30" s="39" t="s">
        <v>69</v>
      </c>
      <c r="C30" s="40">
        <f t="shared" si="0"/>
        <v>19.325009999999999</v>
      </c>
      <c r="D30" s="40"/>
      <c r="E30" s="40">
        <v>19.325009999999999</v>
      </c>
    </row>
    <row r="31" spans="1:5" ht="22.5" customHeight="1">
      <c r="A31" s="39">
        <v>30231</v>
      </c>
      <c r="B31" s="39" t="s">
        <v>70</v>
      </c>
      <c r="C31" s="40">
        <f t="shared" si="0"/>
        <v>86.4</v>
      </c>
      <c r="D31" s="40"/>
      <c r="E31" s="40">
        <v>86.4</v>
      </c>
    </row>
    <row r="32" spans="1:5" ht="22.5" customHeight="1">
      <c r="A32" s="39">
        <v>30239</v>
      </c>
      <c r="B32" s="39" t="s">
        <v>71</v>
      </c>
      <c r="C32" s="40">
        <f t="shared" si="0"/>
        <v>68.891999999999996</v>
      </c>
      <c r="D32" s="40"/>
      <c r="E32" s="40">
        <v>68.891999999999996</v>
      </c>
    </row>
    <row r="33" spans="1:5" ht="22.5" customHeight="1">
      <c r="A33" s="39">
        <v>30299</v>
      </c>
      <c r="B33" s="39" t="s">
        <v>72</v>
      </c>
      <c r="C33" s="40">
        <f t="shared" si="0"/>
        <v>0</v>
      </c>
      <c r="D33" s="40"/>
      <c r="E33" s="40"/>
    </row>
    <row r="34" spans="1:5" ht="22.5" customHeight="1">
      <c r="A34" s="41">
        <v>303</v>
      </c>
      <c r="B34" s="41" t="s">
        <v>73</v>
      </c>
      <c r="C34" s="40">
        <f t="shared" si="0"/>
        <v>0.86399999999999999</v>
      </c>
      <c r="D34" s="40">
        <f>D35</f>
        <v>0.86399999999999999</v>
      </c>
      <c r="E34" s="40"/>
    </row>
    <row r="35" spans="1:5" ht="23.25" customHeight="1">
      <c r="A35" s="41" t="s">
        <v>130</v>
      </c>
      <c r="B35" s="41" t="s">
        <v>129</v>
      </c>
      <c r="C35" s="40">
        <f t="shared" si="0"/>
        <v>0.86399999999999999</v>
      </c>
      <c r="D35" s="40">
        <v>0.86399999999999999</v>
      </c>
      <c r="E35" s="40"/>
    </row>
  </sheetData>
  <mergeCells count="5">
    <mergeCell ref="A1:E1"/>
    <mergeCell ref="A2:E2"/>
    <mergeCell ref="A3:D3"/>
    <mergeCell ref="A4:B4"/>
    <mergeCell ref="C4:E4"/>
  </mergeCells>
  <phoneticPr fontId="8" type="noConversion"/>
  <pageMargins left="0.46" right="0.22" top="0.51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N9"/>
  <sheetViews>
    <sheetView workbookViewId="0">
      <selection activeCell="F14" sqref="F14"/>
    </sheetView>
  </sheetViews>
  <sheetFormatPr defaultColWidth="13.5" defaultRowHeight="28.5" customHeight="1"/>
  <cols>
    <col min="1" max="1" width="13.5" style="1"/>
    <col min="2" max="2" width="22" style="1" customWidth="1"/>
    <col min="3" max="3" width="11.875" style="1" customWidth="1"/>
    <col min="4" max="4" width="9.375" style="1" customWidth="1"/>
    <col min="5" max="9" width="11.875" style="1" customWidth="1"/>
    <col min="10" max="10" width="9.25" style="1" customWidth="1"/>
    <col min="11" max="11" width="11.875" style="1" customWidth="1"/>
    <col min="12" max="12" width="9.625" style="1" customWidth="1"/>
    <col min="13" max="14" width="11.875" style="1" customWidth="1"/>
    <col min="15" max="16384" width="13.5" style="1"/>
  </cols>
  <sheetData>
    <row r="1" spans="1:14" ht="28.5" customHeight="1">
      <c r="A1" s="3"/>
      <c r="B1" s="3"/>
      <c r="C1" s="3"/>
      <c r="D1" s="3"/>
      <c r="E1" s="3"/>
      <c r="K1" s="48" t="s">
        <v>74</v>
      </c>
      <c r="L1" s="48"/>
      <c r="M1" s="48"/>
    </row>
    <row r="2" spans="1:14" ht="62.25" customHeight="1">
      <c r="A2" s="54" t="s">
        <v>75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28.5" customHeight="1">
      <c r="A3" s="50" t="s">
        <v>2</v>
      </c>
      <c r="B3" s="50"/>
      <c r="C3" s="50"/>
      <c r="D3" s="21" t="s">
        <v>2</v>
      </c>
      <c r="E3" s="12"/>
      <c r="F3" s="12"/>
      <c r="L3" s="51" t="s">
        <v>3</v>
      </c>
      <c r="M3" s="51"/>
    </row>
    <row r="4" spans="1:14" ht="28.5" customHeight="1">
      <c r="A4" s="57" t="s">
        <v>76</v>
      </c>
      <c r="B4" s="57" t="s">
        <v>77</v>
      </c>
      <c r="C4" s="57" t="s">
        <v>158</v>
      </c>
      <c r="D4" s="57"/>
      <c r="E4" s="57"/>
      <c r="F4" s="57"/>
      <c r="G4" s="57"/>
      <c r="H4" s="57"/>
      <c r="I4" s="58" t="s">
        <v>159</v>
      </c>
      <c r="J4" s="58"/>
      <c r="K4" s="58"/>
      <c r="L4" s="58"/>
      <c r="M4" s="58"/>
      <c r="N4" s="58"/>
    </row>
    <row r="5" spans="1:14" ht="28.5" customHeight="1">
      <c r="A5" s="57"/>
      <c r="B5" s="57"/>
      <c r="C5" s="57" t="s">
        <v>46</v>
      </c>
      <c r="D5" s="57" t="s">
        <v>78</v>
      </c>
      <c r="E5" s="52" t="s">
        <v>79</v>
      </c>
      <c r="F5" s="52"/>
      <c r="G5" s="52"/>
      <c r="H5" s="57" t="s">
        <v>66</v>
      </c>
      <c r="I5" s="58" t="s">
        <v>46</v>
      </c>
      <c r="J5" s="58" t="s">
        <v>78</v>
      </c>
      <c r="K5" s="59" t="s">
        <v>79</v>
      </c>
      <c r="L5" s="59"/>
      <c r="M5" s="59"/>
      <c r="N5" s="58" t="s">
        <v>66</v>
      </c>
    </row>
    <row r="6" spans="1:14" ht="52.5" customHeight="1">
      <c r="A6" s="57"/>
      <c r="B6" s="57"/>
      <c r="C6" s="57"/>
      <c r="D6" s="57"/>
      <c r="E6" s="5" t="s">
        <v>39</v>
      </c>
      <c r="F6" s="5" t="s">
        <v>80</v>
      </c>
      <c r="G6" s="5" t="s">
        <v>81</v>
      </c>
      <c r="H6" s="57"/>
      <c r="I6" s="58"/>
      <c r="J6" s="58"/>
      <c r="K6" s="22" t="s">
        <v>39</v>
      </c>
      <c r="L6" s="22" t="s">
        <v>80</v>
      </c>
      <c r="M6" s="22" t="s">
        <v>81</v>
      </c>
      <c r="N6" s="58"/>
    </row>
    <row r="7" spans="1:14" ht="47.25" customHeight="1">
      <c r="A7" s="5" t="s">
        <v>42</v>
      </c>
      <c r="B7" s="5" t="s">
        <v>42</v>
      </c>
      <c r="C7" s="5">
        <v>1</v>
      </c>
      <c r="D7" s="5">
        <v>2</v>
      </c>
      <c r="E7" s="5">
        <v>3</v>
      </c>
      <c r="F7" s="5">
        <v>4</v>
      </c>
      <c r="G7" s="5">
        <v>5</v>
      </c>
      <c r="H7" s="5">
        <v>6</v>
      </c>
      <c r="I7" s="5">
        <v>1</v>
      </c>
      <c r="J7" s="5">
        <v>2</v>
      </c>
      <c r="K7" s="22">
        <v>3</v>
      </c>
      <c r="L7" s="22">
        <v>4</v>
      </c>
      <c r="M7" s="22">
        <v>5</v>
      </c>
      <c r="N7" s="22">
        <v>6</v>
      </c>
    </row>
    <row r="8" spans="1:14" ht="56.25" customHeight="1">
      <c r="A8" s="5"/>
      <c r="B8" s="5" t="s">
        <v>46</v>
      </c>
      <c r="C8" s="42">
        <f>E8+H8</f>
        <v>86.9</v>
      </c>
      <c r="D8" s="42"/>
      <c r="E8" s="42">
        <f>+F8+G8</f>
        <v>86.4</v>
      </c>
      <c r="F8" s="42"/>
      <c r="G8" s="42">
        <v>86.4</v>
      </c>
      <c r="H8" s="42">
        <v>0.5</v>
      </c>
      <c r="I8" s="42">
        <f>K8+N8</f>
        <v>115.7</v>
      </c>
      <c r="J8" s="42"/>
      <c r="K8" s="42">
        <f>+L8+M8</f>
        <v>115.2</v>
      </c>
      <c r="L8" s="42"/>
      <c r="M8" s="42">
        <v>115.2</v>
      </c>
      <c r="N8" s="42">
        <v>0.5</v>
      </c>
    </row>
    <row r="9" spans="1:14" ht="60" customHeight="1">
      <c r="A9" s="5">
        <v>113002</v>
      </c>
      <c r="B9" s="5" t="s">
        <v>82</v>
      </c>
      <c r="C9" s="42">
        <f>E9+H9</f>
        <v>86.9</v>
      </c>
      <c r="D9" s="42"/>
      <c r="E9" s="42">
        <f>+F9+G9</f>
        <v>86.4</v>
      </c>
      <c r="F9" s="42"/>
      <c r="G9" s="42">
        <v>86.4</v>
      </c>
      <c r="H9" s="42">
        <v>0.5</v>
      </c>
      <c r="I9" s="42">
        <f>K9+N9</f>
        <v>115.7</v>
      </c>
      <c r="J9" s="42"/>
      <c r="K9" s="42">
        <f>+L9+M9</f>
        <v>115.2</v>
      </c>
      <c r="L9" s="42"/>
      <c r="M9" s="42">
        <v>115.2</v>
      </c>
      <c r="N9" s="42">
        <v>0.5</v>
      </c>
    </row>
  </sheetData>
  <mergeCells count="16">
    <mergeCell ref="K1:M1"/>
    <mergeCell ref="A2:N2"/>
    <mergeCell ref="A3:C3"/>
    <mergeCell ref="L3:M3"/>
    <mergeCell ref="A4:A6"/>
    <mergeCell ref="B4:B6"/>
    <mergeCell ref="D5:D6"/>
    <mergeCell ref="H5:H6"/>
    <mergeCell ref="I5:I6"/>
    <mergeCell ref="C5:C6"/>
    <mergeCell ref="C4:H4"/>
    <mergeCell ref="I4:N4"/>
    <mergeCell ref="E5:G5"/>
    <mergeCell ref="K5:M5"/>
    <mergeCell ref="J5:J6"/>
    <mergeCell ref="N5:N6"/>
  </mergeCells>
  <phoneticPr fontId="8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E8"/>
  <sheetViews>
    <sheetView workbookViewId="0">
      <selection activeCell="F12" sqref="F12"/>
    </sheetView>
  </sheetViews>
  <sheetFormatPr defaultColWidth="19.875" defaultRowHeight="29.25" customHeight="1"/>
  <cols>
    <col min="1" max="1" width="19.875" style="1"/>
    <col min="2" max="5" width="16.625" style="1" customWidth="1"/>
    <col min="6" max="16384" width="19.875" style="1"/>
  </cols>
  <sheetData>
    <row r="1" spans="1:5" ht="29.25" customHeight="1">
      <c r="A1" s="3"/>
      <c r="B1" s="3"/>
      <c r="C1" s="3"/>
      <c r="D1" s="48" t="s">
        <v>83</v>
      </c>
      <c r="E1" s="48"/>
    </row>
    <row r="2" spans="1:5" ht="42" customHeight="1">
      <c r="A2" s="54" t="s">
        <v>84</v>
      </c>
      <c r="B2" s="54"/>
      <c r="C2" s="54"/>
      <c r="D2" s="54"/>
      <c r="E2" s="54"/>
    </row>
    <row r="3" spans="1:5" ht="29.25" customHeight="1">
      <c r="A3" s="56" t="s">
        <v>2</v>
      </c>
      <c r="B3" s="56"/>
      <c r="C3" s="3"/>
      <c r="D3" s="3"/>
      <c r="E3" s="3" t="s">
        <v>3</v>
      </c>
    </row>
    <row r="4" spans="1:5" ht="39" customHeight="1">
      <c r="A4" s="52" t="s">
        <v>37</v>
      </c>
      <c r="B4" s="52" t="s">
        <v>38</v>
      </c>
      <c r="C4" s="52" t="s">
        <v>85</v>
      </c>
      <c r="D4" s="52"/>
      <c r="E4" s="52"/>
    </row>
    <row r="5" spans="1:5" ht="39" customHeight="1">
      <c r="A5" s="52"/>
      <c r="B5" s="52"/>
      <c r="C5" s="4" t="s">
        <v>46</v>
      </c>
      <c r="D5" s="4" t="s">
        <v>40</v>
      </c>
      <c r="E5" s="4" t="s">
        <v>41</v>
      </c>
    </row>
    <row r="6" spans="1:5" ht="39" customHeight="1">
      <c r="A6" s="4" t="s">
        <v>42</v>
      </c>
      <c r="B6" s="4" t="s">
        <v>42</v>
      </c>
      <c r="C6" s="4">
        <v>1</v>
      </c>
      <c r="D6" s="4">
        <v>2</v>
      </c>
      <c r="E6" s="4">
        <v>3</v>
      </c>
    </row>
    <row r="7" spans="1:5" ht="39" customHeight="1">
      <c r="A7" s="4" t="s">
        <v>86</v>
      </c>
      <c r="B7" s="5"/>
      <c r="C7" s="4">
        <v>0</v>
      </c>
      <c r="D7" s="4">
        <v>0</v>
      </c>
      <c r="E7" s="4">
        <v>0</v>
      </c>
    </row>
    <row r="8" spans="1:5" ht="29.25" customHeight="1">
      <c r="A8" s="20" t="s">
        <v>87</v>
      </c>
    </row>
  </sheetData>
  <mergeCells count="6">
    <mergeCell ref="D1:E1"/>
    <mergeCell ref="A2:E2"/>
    <mergeCell ref="A3:B3"/>
    <mergeCell ref="C4:E4"/>
    <mergeCell ref="A4:A5"/>
    <mergeCell ref="B4:B5"/>
  </mergeCells>
  <phoneticPr fontId="8" type="noConversion"/>
  <pageMargins left="0.53" right="0.22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D25"/>
  <sheetViews>
    <sheetView workbookViewId="0">
      <selection activeCell="E15" sqref="E15"/>
    </sheetView>
  </sheetViews>
  <sheetFormatPr defaultColWidth="25.625" defaultRowHeight="27.75" customHeight="1"/>
  <cols>
    <col min="1" max="1" width="25.625" style="11"/>
    <col min="2" max="2" width="18.375" style="1" customWidth="1"/>
    <col min="3" max="3" width="25.625" style="11"/>
    <col min="4" max="4" width="19" style="1" customWidth="1"/>
    <col min="5" max="16384" width="25.625" style="11"/>
  </cols>
  <sheetData>
    <row r="1" spans="1:4" ht="27.75" customHeight="1">
      <c r="A1" s="12"/>
      <c r="B1" s="48" t="s">
        <v>88</v>
      </c>
      <c r="C1" s="48"/>
      <c r="D1" s="48"/>
    </row>
    <row r="2" spans="1:4" ht="27.75" customHeight="1">
      <c r="A2" s="54" t="s">
        <v>89</v>
      </c>
      <c r="B2" s="54"/>
      <c r="C2" s="54"/>
      <c r="D2" s="54"/>
    </row>
    <row r="3" spans="1:4" ht="27.75" customHeight="1">
      <c r="A3" s="55" t="s">
        <v>2</v>
      </c>
      <c r="B3" s="55"/>
      <c r="C3" s="12"/>
      <c r="D3" s="2" t="s">
        <v>3</v>
      </c>
    </row>
    <row r="4" spans="1:4" ht="27.75" customHeight="1">
      <c r="A4" s="52" t="s">
        <v>90</v>
      </c>
      <c r="B4" s="52"/>
      <c r="C4" s="52" t="s">
        <v>91</v>
      </c>
      <c r="D4" s="52"/>
    </row>
    <row r="5" spans="1:4" s="1" customFormat="1" ht="27.75" customHeight="1">
      <c r="A5" s="4" t="s">
        <v>6</v>
      </c>
      <c r="B5" s="4" t="s">
        <v>7</v>
      </c>
      <c r="C5" s="4" t="s">
        <v>6</v>
      </c>
      <c r="D5" s="4" t="s">
        <v>7</v>
      </c>
    </row>
    <row r="6" spans="1:4" ht="27.75" customHeight="1">
      <c r="A6" s="13" t="s">
        <v>8</v>
      </c>
      <c r="B6" s="4">
        <f>B7</f>
        <v>3257.65</v>
      </c>
      <c r="C6" s="13" t="s">
        <v>92</v>
      </c>
      <c r="D6" s="4"/>
    </row>
    <row r="7" spans="1:4" ht="27.75" customHeight="1">
      <c r="A7" s="13" t="s">
        <v>10</v>
      </c>
      <c r="B7" s="4">
        <v>3257.65</v>
      </c>
      <c r="C7" s="13" t="s">
        <v>93</v>
      </c>
      <c r="D7" s="34">
        <v>2897.24</v>
      </c>
    </row>
    <row r="8" spans="1:4" ht="43.5" customHeight="1">
      <c r="A8" s="14" t="s">
        <v>12</v>
      </c>
      <c r="B8" s="4"/>
      <c r="C8" s="13" t="s">
        <v>94</v>
      </c>
      <c r="D8" s="34"/>
    </row>
    <row r="9" spans="1:4" ht="27.75" customHeight="1">
      <c r="A9" s="13" t="s">
        <v>95</v>
      </c>
      <c r="B9" s="4"/>
      <c r="C9" s="13" t="s">
        <v>96</v>
      </c>
      <c r="D9" s="34"/>
    </row>
    <row r="10" spans="1:4" ht="27.75" customHeight="1">
      <c r="A10" s="13" t="s">
        <v>97</v>
      </c>
      <c r="B10" s="4"/>
      <c r="C10" s="13" t="s">
        <v>98</v>
      </c>
      <c r="D10" s="34"/>
    </row>
    <row r="11" spans="1:4" ht="27.75" customHeight="1">
      <c r="A11" s="13" t="s">
        <v>99</v>
      </c>
      <c r="B11" s="4"/>
      <c r="C11" s="31" t="s">
        <v>19</v>
      </c>
      <c r="D11" s="34">
        <v>148.05000000000001</v>
      </c>
    </row>
    <row r="12" spans="1:4" ht="27.75" customHeight="1">
      <c r="A12" s="13" t="s">
        <v>100</v>
      </c>
      <c r="B12" s="4"/>
      <c r="C12" s="31" t="s">
        <v>20</v>
      </c>
      <c r="D12" s="34">
        <v>88.9</v>
      </c>
    </row>
    <row r="13" spans="1:4" ht="27.75" customHeight="1">
      <c r="A13" s="13" t="s">
        <v>101</v>
      </c>
      <c r="B13" s="4"/>
      <c r="C13" s="31" t="s">
        <v>126</v>
      </c>
      <c r="D13" s="34">
        <v>123.46</v>
      </c>
    </row>
    <row r="14" spans="1:4" ht="27.75" customHeight="1">
      <c r="A14" s="15"/>
      <c r="B14" s="9"/>
      <c r="C14" s="16" t="s">
        <v>102</v>
      </c>
      <c r="D14" s="6"/>
    </row>
    <row r="15" spans="1:4" ht="27.75" customHeight="1">
      <c r="A15" s="17"/>
      <c r="B15" s="8"/>
      <c r="C15" s="18" t="s">
        <v>103</v>
      </c>
      <c r="D15" s="7"/>
    </row>
    <row r="16" spans="1:4" ht="27.75" customHeight="1">
      <c r="A16" s="17"/>
      <c r="B16" s="8"/>
      <c r="C16" s="19" t="s">
        <v>104</v>
      </c>
      <c r="D16" s="7"/>
    </row>
    <row r="17" spans="1:4" ht="27.75" customHeight="1">
      <c r="A17" s="17"/>
      <c r="B17" s="8"/>
      <c r="C17" s="19" t="s">
        <v>105</v>
      </c>
      <c r="D17" s="7"/>
    </row>
    <row r="18" spans="1:4" ht="27.75" customHeight="1">
      <c r="A18" s="17"/>
      <c r="B18" s="8"/>
      <c r="C18" s="19" t="s">
        <v>106</v>
      </c>
      <c r="D18" s="7"/>
    </row>
    <row r="19" spans="1:4" ht="27.75" customHeight="1">
      <c r="A19" s="17"/>
      <c r="B19" s="8"/>
      <c r="C19" s="19" t="s">
        <v>107</v>
      </c>
      <c r="D19" s="7"/>
    </row>
    <row r="20" spans="1:4" ht="40.5" customHeight="1">
      <c r="A20" s="17"/>
      <c r="B20" s="8"/>
      <c r="C20" s="19" t="s">
        <v>108</v>
      </c>
      <c r="D20" s="7"/>
    </row>
    <row r="21" spans="1:4" ht="27.75" customHeight="1">
      <c r="A21" s="17"/>
      <c r="B21" s="8"/>
      <c r="C21" s="19" t="s">
        <v>109</v>
      </c>
      <c r="D21" s="7"/>
    </row>
    <row r="22" spans="1:4" ht="27.75" customHeight="1">
      <c r="A22" s="17"/>
      <c r="B22" s="8"/>
      <c r="C22" s="19" t="s">
        <v>110</v>
      </c>
      <c r="D22" s="7"/>
    </row>
    <row r="23" spans="1:4" ht="37.5" customHeight="1">
      <c r="A23" s="17"/>
      <c r="B23" s="8"/>
      <c r="C23" s="19" t="s">
        <v>111</v>
      </c>
      <c r="D23" s="7"/>
    </row>
    <row r="24" spans="1:4" ht="27.75" customHeight="1">
      <c r="A24" s="17"/>
      <c r="B24" s="8"/>
      <c r="C24" s="19" t="s">
        <v>112</v>
      </c>
      <c r="D24" s="7"/>
    </row>
    <row r="25" spans="1:4" ht="27.75" customHeight="1">
      <c r="A25" s="19" t="s">
        <v>113</v>
      </c>
      <c r="B25" s="8">
        <f>B6</f>
        <v>3257.65</v>
      </c>
      <c r="C25" s="19" t="s">
        <v>114</v>
      </c>
      <c r="D25" s="7">
        <f>B25</f>
        <v>3257.65</v>
      </c>
    </row>
  </sheetData>
  <mergeCells count="5">
    <mergeCell ref="B1:D1"/>
    <mergeCell ref="A2:D2"/>
    <mergeCell ref="A3:B3"/>
    <mergeCell ref="A4:B4"/>
    <mergeCell ref="C4:D4"/>
  </mergeCells>
  <phoneticPr fontId="8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3"/>
  <sheetViews>
    <sheetView workbookViewId="0">
      <selection activeCell="I27" sqref="I27"/>
    </sheetView>
  </sheetViews>
  <sheetFormatPr defaultColWidth="4.75" defaultRowHeight="33" customHeight="1"/>
  <cols>
    <col min="1" max="3" width="6.875" style="1" customWidth="1"/>
    <col min="4" max="4" width="31.75" style="1" customWidth="1"/>
    <col min="5" max="5" width="11.125" style="1" customWidth="1"/>
    <col min="6" max="6" width="9.875" style="1" customWidth="1"/>
    <col min="7" max="7" width="11.375" style="1" customWidth="1"/>
    <col min="8" max="13" width="9.875" style="1" customWidth="1"/>
    <col min="14" max="16384" width="4.75" style="1"/>
  </cols>
  <sheetData>
    <row r="1" spans="1:13" ht="33" customHeight="1">
      <c r="A1" s="3"/>
      <c r="B1" s="3"/>
      <c r="C1" s="60"/>
      <c r="D1" s="60"/>
      <c r="E1" s="3"/>
      <c r="F1" s="3"/>
      <c r="G1" s="3"/>
      <c r="H1" s="3"/>
      <c r="I1" s="3"/>
      <c r="J1" s="48" t="s">
        <v>115</v>
      </c>
      <c r="K1" s="48"/>
      <c r="L1" s="48"/>
      <c r="M1" s="48"/>
    </row>
    <row r="2" spans="1:13" ht="33" customHeight="1">
      <c r="A2" s="54" t="s">
        <v>116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</row>
    <row r="3" spans="1:13" ht="33" customHeight="1">
      <c r="A3" s="50" t="s">
        <v>2</v>
      </c>
      <c r="B3" s="50"/>
      <c r="C3" s="50"/>
      <c r="D3" s="50"/>
      <c r="E3" s="50"/>
      <c r="F3" s="50"/>
      <c r="G3" s="3"/>
      <c r="H3" s="51"/>
      <c r="I3" s="51"/>
      <c r="J3" s="51"/>
      <c r="K3" s="51"/>
      <c r="L3" s="51"/>
      <c r="M3" s="51"/>
    </row>
    <row r="4" spans="1:13" ht="33" customHeight="1">
      <c r="A4" s="52" t="s">
        <v>117</v>
      </c>
      <c r="B4" s="52"/>
      <c r="C4" s="52"/>
      <c r="D4" s="52"/>
      <c r="E4" s="57" t="s">
        <v>46</v>
      </c>
      <c r="F4" s="57" t="s">
        <v>118</v>
      </c>
      <c r="G4" s="57"/>
      <c r="H4" s="57"/>
      <c r="I4" s="57" t="s">
        <v>119</v>
      </c>
      <c r="J4" s="57" t="s">
        <v>120</v>
      </c>
      <c r="K4" s="57" t="s">
        <v>121</v>
      </c>
      <c r="L4" s="57" t="s">
        <v>122</v>
      </c>
      <c r="M4" s="57" t="s">
        <v>123</v>
      </c>
    </row>
    <row r="5" spans="1:13" ht="83.25" customHeight="1">
      <c r="A5" s="57" t="s">
        <v>37</v>
      </c>
      <c r="B5" s="57"/>
      <c r="C5" s="57"/>
      <c r="D5" s="5" t="s">
        <v>38</v>
      </c>
      <c r="E5" s="57"/>
      <c r="F5" s="5" t="s">
        <v>39</v>
      </c>
      <c r="G5" s="5" t="s">
        <v>10</v>
      </c>
      <c r="H5" s="5" t="s">
        <v>12</v>
      </c>
      <c r="I5" s="57"/>
      <c r="J5" s="57"/>
      <c r="K5" s="57"/>
      <c r="L5" s="57"/>
      <c r="M5" s="57"/>
    </row>
    <row r="6" spans="1:13" ht="33" customHeight="1">
      <c r="A6" s="46" t="s">
        <v>42</v>
      </c>
      <c r="B6" s="46" t="s">
        <v>42</v>
      </c>
      <c r="C6" s="46" t="s">
        <v>42</v>
      </c>
      <c r="D6" s="46" t="s">
        <v>42</v>
      </c>
      <c r="E6" s="46">
        <v>1</v>
      </c>
      <c r="F6" s="46">
        <v>2</v>
      </c>
      <c r="G6" s="46">
        <v>3</v>
      </c>
      <c r="H6" s="46">
        <v>4</v>
      </c>
      <c r="I6" s="46">
        <v>5</v>
      </c>
      <c r="J6" s="46">
        <v>6</v>
      </c>
      <c r="K6" s="46">
        <v>7</v>
      </c>
      <c r="L6" s="46">
        <v>8</v>
      </c>
      <c r="M6" s="46">
        <v>9</v>
      </c>
    </row>
    <row r="7" spans="1:13" ht="24" customHeight="1">
      <c r="A7" s="45"/>
      <c r="B7" s="45"/>
      <c r="C7" s="45"/>
      <c r="D7" s="45" t="s">
        <v>127</v>
      </c>
      <c r="E7" s="33">
        <f>F7+L7</f>
        <v>3257.65</v>
      </c>
      <c r="F7" s="33">
        <f>G7</f>
        <v>3257.65</v>
      </c>
      <c r="G7" s="33">
        <v>3257.65</v>
      </c>
      <c r="H7" s="44"/>
      <c r="I7" s="44"/>
      <c r="J7" s="46"/>
      <c r="K7" s="46"/>
      <c r="L7" s="46"/>
      <c r="M7" s="46"/>
    </row>
    <row r="8" spans="1:13" ht="24" customHeight="1">
      <c r="A8" s="33"/>
      <c r="B8" s="33"/>
      <c r="C8" s="33"/>
      <c r="D8" s="33" t="s">
        <v>46</v>
      </c>
      <c r="E8" s="33">
        <v>3257.6514950000001</v>
      </c>
      <c r="F8" s="33">
        <v>3257.6514950000001</v>
      </c>
      <c r="G8" s="33">
        <v>3257.6514950000001</v>
      </c>
      <c r="H8" s="44"/>
      <c r="I8" s="44"/>
      <c r="J8" s="46"/>
      <c r="K8" s="46"/>
      <c r="L8" s="46"/>
      <c r="M8" s="46"/>
    </row>
    <row r="9" spans="1:13" ht="24" customHeight="1">
      <c r="A9" s="33" t="s">
        <v>132</v>
      </c>
      <c r="B9" s="33"/>
      <c r="C9" s="33"/>
      <c r="D9" s="33" t="s">
        <v>133</v>
      </c>
      <c r="E9" s="33">
        <v>2897.239783</v>
      </c>
      <c r="F9" s="33">
        <v>2897.239783</v>
      </c>
      <c r="G9" s="33">
        <v>2897.239783</v>
      </c>
      <c r="H9" s="44"/>
      <c r="I9" s="44"/>
      <c r="J9" s="46"/>
      <c r="K9" s="46"/>
      <c r="L9" s="46"/>
      <c r="M9" s="46"/>
    </row>
    <row r="10" spans="1:13" ht="24" customHeight="1">
      <c r="A10" s="33" t="s">
        <v>132</v>
      </c>
      <c r="B10" s="33" t="s">
        <v>134</v>
      </c>
      <c r="C10" s="33"/>
      <c r="D10" s="33" t="s">
        <v>135</v>
      </c>
      <c r="E10" s="33">
        <v>2897.239783</v>
      </c>
      <c r="F10" s="33">
        <v>2897.239783</v>
      </c>
      <c r="G10" s="33">
        <v>2897.239783</v>
      </c>
      <c r="H10" s="44"/>
      <c r="I10" s="44"/>
      <c r="J10" s="46"/>
      <c r="K10" s="46"/>
      <c r="L10" s="46"/>
      <c r="M10" s="46"/>
    </row>
    <row r="11" spans="1:13" ht="24" customHeight="1">
      <c r="A11" s="33" t="s">
        <v>132</v>
      </c>
      <c r="B11" s="33" t="s">
        <v>134</v>
      </c>
      <c r="C11" s="33" t="s">
        <v>136</v>
      </c>
      <c r="D11" s="33" t="s">
        <v>137</v>
      </c>
      <c r="E11" s="33">
        <v>1487.739783</v>
      </c>
      <c r="F11" s="33">
        <v>1487.739783</v>
      </c>
      <c r="G11" s="33">
        <v>1487.739783</v>
      </c>
      <c r="H11" s="44"/>
      <c r="I11" s="44"/>
      <c r="J11" s="44"/>
      <c r="K11" s="44"/>
      <c r="L11" s="44"/>
      <c r="M11" s="44"/>
    </row>
    <row r="12" spans="1:13" ht="24" customHeight="1">
      <c r="A12" s="33" t="s">
        <v>132</v>
      </c>
      <c r="B12" s="33" t="s">
        <v>134</v>
      </c>
      <c r="C12" s="33" t="s">
        <v>134</v>
      </c>
      <c r="D12" s="33" t="s">
        <v>138</v>
      </c>
      <c r="E12" s="33">
        <v>990.1</v>
      </c>
      <c r="F12" s="33">
        <v>990.1</v>
      </c>
      <c r="G12" s="33">
        <v>990.1</v>
      </c>
      <c r="H12" s="44"/>
      <c r="I12" s="44"/>
      <c r="J12" s="44"/>
      <c r="K12" s="44"/>
      <c r="L12" s="43"/>
      <c r="M12" s="10"/>
    </row>
    <row r="13" spans="1:13" ht="24" customHeight="1">
      <c r="A13" s="33" t="s">
        <v>132</v>
      </c>
      <c r="B13" s="33" t="s">
        <v>134</v>
      </c>
      <c r="C13" s="33" t="s">
        <v>139</v>
      </c>
      <c r="D13" s="33" t="s">
        <v>140</v>
      </c>
      <c r="E13" s="33">
        <v>80</v>
      </c>
      <c r="F13" s="33">
        <v>80</v>
      </c>
      <c r="G13" s="33">
        <v>80</v>
      </c>
      <c r="H13" s="32"/>
      <c r="I13" s="32"/>
      <c r="J13" s="32"/>
      <c r="K13" s="32"/>
      <c r="L13" s="32"/>
      <c r="M13" s="32"/>
    </row>
    <row r="14" spans="1:13" ht="24" customHeight="1">
      <c r="A14" s="33" t="s">
        <v>132</v>
      </c>
      <c r="B14" s="33" t="s">
        <v>134</v>
      </c>
      <c r="C14" s="33" t="s">
        <v>141</v>
      </c>
      <c r="D14" s="33" t="s">
        <v>142</v>
      </c>
      <c r="E14" s="33">
        <v>339.4</v>
      </c>
      <c r="F14" s="33">
        <v>339.4</v>
      </c>
      <c r="G14" s="33">
        <v>339.4</v>
      </c>
      <c r="H14" s="32"/>
      <c r="I14" s="32"/>
      <c r="J14" s="32"/>
      <c r="K14" s="32"/>
      <c r="L14" s="32"/>
      <c r="M14" s="32"/>
    </row>
    <row r="15" spans="1:13" ht="24" customHeight="1">
      <c r="A15" s="33" t="s">
        <v>143</v>
      </c>
      <c r="B15" s="33"/>
      <c r="C15" s="33"/>
      <c r="D15" s="33" t="s">
        <v>144</v>
      </c>
      <c r="E15" s="33">
        <v>148.054618</v>
      </c>
      <c r="F15" s="33">
        <v>148.054618</v>
      </c>
      <c r="G15" s="33">
        <v>148.054618</v>
      </c>
      <c r="H15" s="32"/>
      <c r="I15" s="32"/>
      <c r="J15" s="32"/>
      <c r="K15" s="32"/>
      <c r="L15" s="32"/>
      <c r="M15" s="32"/>
    </row>
    <row r="16" spans="1:13" ht="24" customHeight="1">
      <c r="A16" s="33" t="s">
        <v>143</v>
      </c>
      <c r="B16" s="33" t="s">
        <v>145</v>
      </c>
      <c r="C16" s="33"/>
      <c r="D16" s="33" t="s">
        <v>146</v>
      </c>
      <c r="E16" s="33">
        <v>148.054618</v>
      </c>
      <c r="F16" s="33">
        <v>148.054618</v>
      </c>
      <c r="G16" s="33">
        <v>148.054618</v>
      </c>
      <c r="H16" s="32"/>
      <c r="I16" s="32"/>
      <c r="J16" s="32"/>
      <c r="K16" s="32"/>
      <c r="L16" s="32"/>
      <c r="M16" s="32"/>
    </row>
    <row r="17" spans="1:13" ht="32.25" customHeight="1">
      <c r="A17" s="33" t="s">
        <v>143</v>
      </c>
      <c r="B17" s="33" t="s">
        <v>145</v>
      </c>
      <c r="C17" s="33" t="s">
        <v>145</v>
      </c>
      <c r="D17" s="42" t="s">
        <v>147</v>
      </c>
      <c r="E17" s="33">
        <v>148.054618</v>
      </c>
      <c r="F17" s="33">
        <v>148.054618</v>
      </c>
      <c r="G17" s="33">
        <v>148.054618</v>
      </c>
      <c r="H17" s="32"/>
      <c r="I17" s="32"/>
      <c r="J17" s="32"/>
      <c r="K17" s="32"/>
      <c r="L17" s="32"/>
      <c r="M17" s="32"/>
    </row>
    <row r="18" spans="1:13" ht="24" customHeight="1">
      <c r="A18" s="33" t="s">
        <v>148</v>
      </c>
      <c r="B18" s="33"/>
      <c r="C18" s="33"/>
      <c r="D18" s="33" t="s">
        <v>149</v>
      </c>
      <c r="E18" s="33">
        <v>88.895045999999994</v>
      </c>
      <c r="F18" s="33">
        <v>88.895045999999994</v>
      </c>
      <c r="G18" s="33">
        <v>88.895045999999994</v>
      </c>
      <c r="H18" s="32"/>
      <c r="I18" s="32"/>
      <c r="J18" s="32"/>
      <c r="K18" s="32"/>
      <c r="L18" s="32"/>
      <c r="M18" s="32"/>
    </row>
    <row r="19" spans="1:13" ht="24" customHeight="1">
      <c r="A19" s="33" t="s">
        <v>148</v>
      </c>
      <c r="B19" s="33" t="s">
        <v>150</v>
      </c>
      <c r="C19" s="33"/>
      <c r="D19" s="33" t="s">
        <v>151</v>
      </c>
      <c r="E19" s="33">
        <v>88.895045999999994</v>
      </c>
      <c r="F19" s="33">
        <v>88.895045999999994</v>
      </c>
      <c r="G19" s="33">
        <v>88.895045999999994</v>
      </c>
      <c r="H19" s="32"/>
      <c r="I19" s="32"/>
      <c r="J19" s="32"/>
      <c r="K19" s="32"/>
      <c r="L19" s="32"/>
      <c r="M19" s="32"/>
    </row>
    <row r="20" spans="1:13" ht="24" customHeight="1">
      <c r="A20" s="33" t="s">
        <v>148</v>
      </c>
      <c r="B20" s="33" t="s">
        <v>150</v>
      </c>
      <c r="C20" s="33" t="s">
        <v>136</v>
      </c>
      <c r="D20" s="33" t="s">
        <v>152</v>
      </c>
      <c r="E20" s="33">
        <v>88.895045999999994</v>
      </c>
      <c r="F20" s="33">
        <v>88.895045999999994</v>
      </c>
      <c r="G20" s="33">
        <v>88.895045999999994</v>
      </c>
      <c r="H20" s="32"/>
      <c r="I20" s="32"/>
      <c r="J20" s="32"/>
      <c r="K20" s="32"/>
      <c r="L20" s="32"/>
      <c r="M20" s="32"/>
    </row>
    <row r="21" spans="1:13" ht="24" customHeight="1">
      <c r="A21" s="33" t="s">
        <v>153</v>
      </c>
      <c r="B21" s="33"/>
      <c r="C21" s="33"/>
      <c r="D21" s="33" t="s">
        <v>154</v>
      </c>
      <c r="E21" s="33">
        <v>123.462048</v>
      </c>
      <c r="F21" s="33">
        <v>123.462048</v>
      </c>
      <c r="G21" s="33">
        <v>123.462048</v>
      </c>
      <c r="H21" s="32"/>
      <c r="I21" s="32"/>
      <c r="J21" s="32"/>
      <c r="K21" s="32"/>
      <c r="L21" s="32"/>
      <c r="M21" s="32"/>
    </row>
    <row r="22" spans="1:13" ht="24" customHeight="1">
      <c r="A22" s="33" t="s">
        <v>153</v>
      </c>
      <c r="B22" s="33" t="s">
        <v>134</v>
      </c>
      <c r="C22" s="33"/>
      <c r="D22" s="33" t="s">
        <v>155</v>
      </c>
      <c r="E22" s="33">
        <v>123.462048</v>
      </c>
      <c r="F22" s="33">
        <v>123.462048</v>
      </c>
      <c r="G22" s="33">
        <v>123.462048</v>
      </c>
      <c r="H22" s="32"/>
      <c r="I22" s="32"/>
      <c r="J22" s="32"/>
      <c r="K22" s="32"/>
      <c r="L22" s="32"/>
      <c r="M22" s="32"/>
    </row>
    <row r="23" spans="1:13" ht="24" customHeight="1">
      <c r="A23" s="33" t="s">
        <v>153</v>
      </c>
      <c r="B23" s="33" t="s">
        <v>134</v>
      </c>
      <c r="C23" s="33" t="s">
        <v>136</v>
      </c>
      <c r="D23" s="33" t="s">
        <v>156</v>
      </c>
      <c r="E23" s="33">
        <v>123.462048</v>
      </c>
      <c r="F23" s="33">
        <v>123.462048</v>
      </c>
      <c r="G23" s="33">
        <v>123.462048</v>
      </c>
      <c r="H23" s="32"/>
      <c r="I23" s="32"/>
      <c r="J23" s="32"/>
      <c r="K23" s="32"/>
      <c r="L23" s="32"/>
      <c r="M23" s="32"/>
    </row>
  </sheetData>
  <mergeCells count="14">
    <mergeCell ref="C1:D1"/>
    <mergeCell ref="J1:M1"/>
    <mergeCell ref="A5:C5"/>
    <mergeCell ref="E4:E5"/>
    <mergeCell ref="A2:M2"/>
    <mergeCell ref="A3:F3"/>
    <mergeCell ref="H3:M3"/>
    <mergeCell ref="A4:D4"/>
    <mergeCell ref="F4:H4"/>
    <mergeCell ref="I4:I5"/>
    <mergeCell ref="J4:J5"/>
    <mergeCell ref="K4:K5"/>
    <mergeCell ref="L4:L5"/>
    <mergeCell ref="M4:M5"/>
  </mergeCells>
  <phoneticPr fontId="8" type="noConversion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>
      <selection activeCell="M16" sqref="M16"/>
    </sheetView>
  </sheetViews>
  <sheetFormatPr defaultColWidth="9" defaultRowHeight="27.75" customHeight="1"/>
  <cols>
    <col min="1" max="1" width="9" style="1"/>
    <col min="2" max="2" width="6.875" style="1" customWidth="1"/>
    <col min="3" max="3" width="9" style="1"/>
    <col min="4" max="4" width="25.5" style="1" customWidth="1"/>
    <col min="5" max="7" width="15.625" style="1" customWidth="1"/>
    <col min="8" max="16384" width="9" style="1"/>
  </cols>
  <sheetData>
    <row r="1" spans="1:7" ht="27.75" customHeight="1">
      <c r="A1" s="48" t="s">
        <v>124</v>
      </c>
      <c r="B1" s="48"/>
      <c r="C1" s="48"/>
      <c r="D1" s="48"/>
      <c r="E1" s="48"/>
      <c r="F1" s="48"/>
      <c r="G1" s="48"/>
    </row>
    <row r="2" spans="1:7" ht="27.75" customHeight="1">
      <c r="A2" s="54" t="s">
        <v>125</v>
      </c>
      <c r="B2" s="54"/>
      <c r="C2" s="54"/>
      <c r="D2" s="54"/>
      <c r="E2" s="54"/>
      <c r="F2" s="54"/>
      <c r="G2" s="54"/>
    </row>
    <row r="3" spans="1:7" ht="27.75" customHeight="1">
      <c r="A3" s="56" t="s">
        <v>2</v>
      </c>
      <c r="B3" s="56"/>
      <c r="C3" s="56"/>
      <c r="D3" s="56"/>
      <c r="E3" s="3"/>
      <c r="F3" s="3"/>
      <c r="G3" s="3" t="s">
        <v>3</v>
      </c>
    </row>
    <row r="4" spans="1:7" ht="27.75" customHeight="1">
      <c r="A4" s="52" t="s">
        <v>37</v>
      </c>
      <c r="B4" s="52"/>
      <c r="C4" s="52"/>
      <c r="D4" s="4" t="s">
        <v>38</v>
      </c>
      <c r="E4" s="4" t="s">
        <v>46</v>
      </c>
      <c r="F4" s="4" t="s">
        <v>40</v>
      </c>
      <c r="G4" s="4" t="s">
        <v>41</v>
      </c>
    </row>
    <row r="5" spans="1:7" ht="27.75" customHeight="1">
      <c r="A5" s="4" t="s">
        <v>42</v>
      </c>
      <c r="B5" s="29" t="s">
        <v>42</v>
      </c>
      <c r="C5" s="4" t="s">
        <v>42</v>
      </c>
      <c r="D5" s="4" t="s">
        <v>42</v>
      </c>
      <c r="E5" s="4">
        <v>1</v>
      </c>
      <c r="F5" s="4">
        <v>2</v>
      </c>
      <c r="G5" s="4">
        <v>3</v>
      </c>
    </row>
    <row r="6" spans="1:7" ht="27.75" customHeight="1">
      <c r="A6" s="33"/>
      <c r="B6" s="33"/>
      <c r="C6" s="33"/>
      <c r="D6" s="33" t="s">
        <v>46</v>
      </c>
      <c r="E6" s="33">
        <f>F6+G6</f>
        <v>3257.6514950000001</v>
      </c>
      <c r="F6" s="33">
        <v>1848.1514950000001</v>
      </c>
      <c r="G6" s="33">
        <v>1409.5</v>
      </c>
    </row>
    <row r="7" spans="1:7" ht="27.75" customHeight="1">
      <c r="A7" s="33" t="s">
        <v>132</v>
      </c>
      <c r="B7" s="33"/>
      <c r="C7" s="33"/>
      <c r="D7" s="33" t="s">
        <v>133</v>
      </c>
      <c r="E7" s="33">
        <f t="shared" ref="E7:E21" si="0">F7+G7</f>
        <v>2897.239783</v>
      </c>
      <c r="F7" s="33">
        <v>1487.739783</v>
      </c>
      <c r="G7" s="33">
        <v>1409.5</v>
      </c>
    </row>
    <row r="8" spans="1:7" ht="27.75" customHeight="1">
      <c r="A8" s="33" t="s">
        <v>132</v>
      </c>
      <c r="B8" s="33" t="s">
        <v>134</v>
      </c>
      <c r="C8" s="33"/>
      <c r="D8" s="33" t="s">
        <v>135</v>
      </c>
      <c r="E8" s="33">
        <f t="shared" si="0"/>
        <v>2897.239783</v>
      </c>
      <c r="F8" s="33">
        <v>1487.739783</v>
      </c>
      <c r="G8" s="33">
        <v>1409.5</v>
      </c>
    </row>
    <row r="9" spans="1:7" ht="27.75" customHeight="1">
      <c r="A9" s="33" t="s">
        <v>132</v>
      </c>
      <c r="B9" s="33" t="s">
        <v>134</v>
      </c>
      <c r="C9" s="33" t="s">
        <v>136</v>
      </c>
      <c r="D9" s="33" t="s">
        <v>137</v>
      </c>
      <c r="E9" s="33">
        <f t="shared" si="0"/>
        <v>1487.739783</v>
      </c>
      <c r="F9" s="33">
        <v>1487.739783</v>
      </c>
      <c r="G9" s="33"/>
    </row>
    <row r="10" spans="1:7" ht="27.75" customHeight="1">
      <c r="A10" s="33" t="s">
        <v>132</v>
      </c>
      <c r="B10" s="33" t="s">
        <v>134</v>
      </c>
      <c r="C10" s="33" t="s">
        <v>134</v>
      </c>
      <c r="D10" s="33" t="s">
        <v>138</v>
      </c>
      <c r="E10" s="33">
        <f t="shared" si="0"/>
        <v>990.1</v>
      </c>
      <c r="F10" s="33"/>
      <c r="G10" s="33">
        <v>990.1</v>
      </c>
    </row>
    <row r="11" spans="1:7" ht="27.75" customHeight="1">
      <c r="A11" s="33" t="s">
        <v>132</v>
      </c>
      <c r="B11" s="33" t="s">
        <v>134</v>
      </c>
      <c r="C11" s="33" t="s">
        <v>139</v>
      </c>
      <c r="D11" s="33" t="s">
        <v>140</v>
      </c>
      <c r="E11" s="33">
        <f t="shared" si="0"/>
        <v>80</v>
      </c>
      <c r="F11" s="33"/>
      <c r="G11" s="33">
        <v>80</v>
      </c>
    </row>
    <row r="12" spans="1:7" ht="27.75" customHeight="1">
      <c r="A12" s="33" t="s">
        <v>132</v>
      </c>
      <c r="B12" s="33" t="s">
        <v>134</v>
      </c>
      <c r="C12" s="33" t="s">
        <v>141</v>
      </c>
      <c r="D12" s="33" t="s">
        <v>142</v>
      </c>
      <c r="E12" s="33">
        <f t="shared" si="0"/>
        <v>339.4</v>
      </c>
      <c r="F12" s="33"/>
      <c r="G12" s="33">
        <v>339.4</v>
      </c>
    </row>
    <row r="13" spans="1:7" ht="27.75" customHeight="1">
      <c r="A13" s="33" t="s">
        <v>143</v>
      </c>
      <c r="B13" s="33"/>
      <c r="C13" s="33"/>
      <c r="D13" s="33" t="s">
        <v>144</v>
      </c>
      <c r="E13" s="33">
        <f t="shared" si="0"/>
        <v>148.054618</v>
      </c>
      <c r="F13" s="33">
        <v>148.054618</v>
      </c>
      <c r="G13" s="33"/>
    </row>
    <row r="14" spans="1:7" ht="27.75" customHeight="1">
      <c r="A14" s="33" t="s">
        <v>143</v>
      </c>
      <c r="B14" s="33" t="s">
        <v>145</v>
      </c>
      <c r="C14" s="33"/>
      <c r="D14" s="33" t="s">
        <v>146</v>
      </c>
      <c r="E14" s="33">
        <f t="shared" si="0"/>
        <v>148.054618</v>
      </c>
      <c r="F14" s="33">
        <v>148.054618</v>
      </c>
      <c r="G14" s="33"/>
    </row>
    <row r="15" spans="1:7" ht="39.75" customHeight="1">
      <c r="A15" s="33" t="s">
        <v>143</v>
      </c>
      <c r="B15" s="33" t="s">
        <v>145</v>
      </c>
      <c r="C15" s="33" t="s">
        <v>145</v>
      </c>
      <c r="D15" s="42" t="s">
        <v>147</v>
      </c>
      <c r="E15" s="33">
        <f t="shared" si="0"/>
        <v>148.054618</v>
      </c>
      <c r="F15" s="33">
        <v>148.054618</v>
      </c>
      <c r="G15" s="33"/>
    </row>
    <row r="16" spans="1:7" ht="27.75" customHeight="1">
      <c r="A16" s="33" t="s">
        <v>148</v>
      </c>
      <c r="B16" s="33"/>
      <c r="C16" s="33"/>
      <c r="D16" s="33" t="s">
        <v>149</v>
      </c>
      <c r="E16" s="33">
        <f t="shared" si="0"/>
        <v>88.895045999999994</v>
      </c>
      <c r="F16" s="33">
        <v>88.895045999999994</v>
      </c>
      <c r="G16" s="33"/>
    </row>
    <row r="17" spans="1:7" ht="27.75" customHeight="1">
      <c r="A17" s="33" t="s">
        <v>148</v>
      </c>
      <c r="B17" s="33" t="s">
        <v>150</v>
      </c>
      <c r="C17" s="33"/>
      <c r="D17" s="33" t="s">
        <v>151</v>
      </c>
      <c r="E17" s="33">
        <f t="shared" si="0"/>
        <v>88.895045999999994</v>
      </c>
      <c r="F17" s="33">
        <v>88.895045999999994</v>
      </c>
      <c r="G17" s="33"/>
    </row>
    <row r="18" spans="1:7" ht="27.75" customHeight="1">
      <c r="A18" s="33" t="s">
        <v>148</v>
      </c>
      <c r="B18" s="33" t="s">
        <v>150</v>
      </c>
      <c r="C18" s="33" t="s">
        <v>136</v>
      </c>
      <c r="D18" s="33" t="s">
        <v>152</v>
      </c>
      <c r="E18" s="33">
        <f t="shared" si="0"/>
        <v>88.895045999999994</v>
      </c>
      <c r="F18" s="33">
        <v>88.895045999999994</v>
      </c>
      <c r="G18" s="33"/>
    </row>
    <row r="19" spans="1:7" ht="27.75" customHeight="1">
      <c r="A19" s="33" t="s">
        <v>153</v>
      </c>
      <c r="B19" s="33"/>
      <c r="C19" s="33"/>
      <c r="D19" s="33" t="s">
        <v>154</v>
      </c>
      <c r="E19" s="33">
        <f t="shared" si="0"/>
        <v>123.462048</v>
      </c>
      <c r="F19" s="33">
        <v>123.462048</v>
      </c>
      <c r="G19" s="33"/>
    </row>
    <row r="20" spans="1:7" ht="27.75" customHeight="1">
      <c r="A20" s="33" t="s">
        <v>153</v>
      </c>
      <c r="B20" s="33" t="s">
        <v>134</v>
      </c>
      <c r="C20" s="33"/>
      <c r="D20" s="33" t="s">
        <v>155</v>
      </c>
      <c r="E20" s="33">
        <f t="shared" si="0"/>
        <v>123.462048</v>
      </c>
      <c r="F20" s="33">
        <v>123.462048</v>
      </c>
      <c r="G20" s="33"/>
    </row>
    <row r="21" spans="1:7" ht="27.75" customHeight="1">
      <c r="A21" s="33" t="s">
        <v>153</v>
      </c>
      <c r="B21" s="33" t="s">
        <v>134</v>
      </c>
      <c r="C21" s="33" t="s">
        <v>136</v>
      </c>
      <c r="D21" s="33" t="s">
        <v>156</v>
      </c>
      <c r="E21" s="33">
        <f t="shared" si="0"/>
        <v>123.462048</v>
      </c>
      <c r="F21" s="33">
        <v>123.462048</v>
      </c>
      <c r="G21" s="33"/>
    </row>
  </sheetData>
  <mergeCells count="4">
    <mergeCell ref="A1:G1"/>
    <mergeCell ref="A2:G2"/>
    <mergeCell ref="A3:D3"/>
    <mergeCell ref="A4:C4"/>
  </mergeCells>
  <phoneticPr fontId="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财政拨款收支总表</vt:lpstr>
      <vt:lpstr>一般公共预算支出表</vt:lpstr>
      <vt:lpstr>一般公共预算基本支出表</vt:lpstr>
      <vt:lpstr>一般公共预算"三公"经费支出表</vt:lpstr>
      <vt:lpstr>政府性基金预算支出表 </vt:lpstr>
      <vt:lpstr>部门收支总表</vt:lpstr>
      <vt:lpstr>部门收入总表</vt:lpstr>
      <vt:lpstr>部门支出总表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郭启阳 null</cp:lastModifiedBy>
  <cp:lastPrinted>2025-01-15T07:47:23Z</cp:lastPrinted>
  <dcterms:created xsi:type="dcterms:W3CDTF">2008-09-11T17:22:00Z</dcterms:created>
  <dcterms:modified xsi:type="dcterms:W3CDTF">2025-01-16T01:13:00Z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7505867ACC1841228622135FD1A12FCD_12</vt:lpwstr>
  </property>
  <property fmtid="{D5CDD505-2E9C-101B-9397-08002B2CF9AE}" pid="3" name="KSOProductBuildVer">
    <vt:lpwstr>2052-11.1.0.14309</vt:lpwstr>
  </property>
</Properties>
</file>