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 activeTab="1"/>
  </bookViews>
  <sheets>
    <sheet name="Sheet1" sheetId="1" r:id="rId1"/>
    <sheet name="起步2元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<sst xmlns="http://schemas.openxmlformats.org/spreadsheetml/2006/main" count="37" uniqueCount="23">
  <si>
    <t>乌石-花石里程票价表</t>
  </si>
  <si>
    <t>公里</t>
  </si>
  <si>
    <t>乌石乡镇运输服务站</t>
  </si>
  <si>
    <t>执行费率 ：0.22元
全程公里 ：26km
全程票价 ：6.5元</t>
  </si>
  <si>
    <t>1.53</t>
  </si>
  <si>
    <t>长山坳村</t>
  </si>
  <si>
    <t>5.84</t>
  </si>
  <si>
    <t>黄荆坪（周小舟故居）</t>
  </si>
  <si>
    <t>9.32</t>
  </si>
  <si>
    <t>松梓村</t>
  </si>
  <si>
    <t>13.12</t>
  </si>
  <si>
    <t>月塘村</t>
  </si>
  <si>
    <t>16.8</t>
  </si>
  <si>
    <t>回龙桥</t>
  </si>
  <si>
    <t>罗家塘</t>
  </si>
  <si>
    <t>县四中</t>
  </si>
  <si>
    <t>排头岭路口</t>
  </si>
  <si>
    <t>庙湾</t>
  </si>
  <si>
    <t>前进村</t>
  </si>
  <si>
    <t>花石乡镇运输服务站</t>
  </si>
  <si>
    <t>湘潭县发展和改革局  监制   监督电话：12315   公司监督电话：</t>
  </si>
  <si>
    <t>执行运价：0.21元
全程公里 ：26km
全程票价 ：5元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</si>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</sst>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.00_);[Red]\(#,##0.00\)"/>
  </numFmts>
  <fonts count="24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left" vertical="center"/>
    </xf>
    <xf numFmtId="176" fontId="2" fillId="0" borderId="0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41" fontId="2" fillId="0" borderId="0" xfId="0" applyNumberFormat="1" applyFont="1" applyFill="1" applyBorder="1" applyAlignment="1">
      <alignment horizontal="left" vertical="center"/>
    </xf>
    <xf numFmtId="176" fontId="2" fillId="0" borderId="0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41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left" vertical="center"/>
    </xf>
    <xf numFmtId="177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177" fontId="2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zoomScale="90" zoomScaleNormal="90" workbookViewId="0">
      <selection activeCell="A2" sqref="A2:M13"/>
    </sheetView>
  </sheetViews>
  <sheetFormatPr defaultColWidth="7" defaultRowHeight="15.75"/>
  <cols>
    <col min="1" max="1" width="6.8" style="18" customWidth="1"/>
    <col min="2" max="2" width="11.1083333333333" style="18" customWidth="1"/>
    <col min="3" max="12" width="9.45" style="18" customWidth="1"/>
    <col min="13" max="13" width="10.8333333333333" style="18" customWidth="1"/>
    <col min="14" max="16" width="6.25" style="18" customWidth="1"/>
    <col min="17" max="17" width="7" style="18" customWidth="1"/>
    <col min="18" max="18" width="10" style="18" customWidth="1"/>
    <col min="19" max="19" width="6.25" style="18" customWidth="1"/>
    <col min="20" max="20" width="10" style="18" customWidth="1"/>
    <col min="21" max="21" width="6.25" style="20" customWidth="1"/>
    <col min="22" max="22" width="8.13333333333333" style="18" customWidth="1"/>
    <col min="23" max="23" width="11.8833333333333" style="18" customWidth="1"/>
    <col min="24" max="26" width="6.25" style="18" customWidth="1"/>
    <col min="27" max="27" width="10" style="18" customWidth="1"/>
    <col min="28" max="28" width="11.8833333333333" style="18" customWidth="1"/>
    <col min="29" max="29" width="6.25" style="18" customWidth="1"/>
    <col min="30" max="30" width="4.38333333333333" style="18" customWidth="1"/>
    <col min="31" max="31" width="6.25" style="18" customWidth="1"/>
    <col min="32" max="32" width="8.13333333333333" style="18" customWidth="1"/>
    <col min="33" max="33" width="4.38333333333333" style="18" customWidth="1"/>
    <col min="34" max="35" width="8.13333333333333" style="18" customWidth="1"/>
    <col min="36" max="37" width="4.38333333333333" style="18" customWidth="1"/>
    <col min="38" max="41" width="6.25" style="18" customWidth="1"/>
    <col min="42" max="42" width="10" style="18" customWidth="1"/>
    <col min="43" max="43" width="6.25" style="18" customWidth="1"/>
    <col min="44" max="44" width="17.5" style="18" customWidth="1"/>
    <col min="45" max="46" width="8.33333333333333" style="18" customWidth="1"/>
    <col min="47" max="47" width="15.6666666666667" style="18" customWidth="1"/>
    <col min="48" max="48" width="23.1083333333333" style="18" customWidth="1"/>
    <col min="49" max="16384" width="7" style="18" customWidth="1"/>
  </cols>
  <sheetData>
    <row r="1" s="18" customFormat="1" ht="27" spans="1:21">
      <c r="A1" s="21" t="s">
        <v>0</v>
      </c>
      <c r="B1" s="21"/>
      <c r="C1" s="21"/>
      <c r="D1" s="21"/>
      <c r="E1" s="21"/>
      <c r="F1" s="21"/>
      <c r="G1" s="21"/>
      <c r="H1" s="21"/>
      <c r="I1" s="9"/>
      <c r="J1" s="9"/>
      <c r="K1" s="9"/>
      <c r="L1" s="9"/>
      <c r="M1" s="9"/>
      <c r="U1" s="20"/>
    </row>
    <row r="2" s="18" customFormat="1" ht="28.5" spans="1:21">
      <c r="A2" s="22" t="s">
        <v>1</v>
      </c>
      <c r="B2" s="23" t="s">
        <v>2</v>
      </c>
      <c r="G2" s="29" t="s">
        <v>3</v>
      </c>
      <c r="H2" s="17"/>
      <c r="I2" s="17"/>
      <c r="M2" s="17"/>
      <c r="N2" s="32"/>
      <c r="O2" s="17"/>
      <c r="P2" s="26"/>
      <c r="U2" s="20">
        <v>0.21</v>
      </c>
    </row>
    <row r="3" s="18" customFormat="1" ht="26" customHeight="1" spans="1:21">
      <c r="A3" s="24" t="s">
        <v>4</v>
      </c>
      <c r="B3" s="25">
        <f t="shared" ref="B3:B13" si="0">A3*U3</f>
        <v>0.3213</v>
      </c>
      <c r="C3" s="23" t="s">
        <v>5</v>
      </c>
      <c r="D3" s="26"/>
      <c r="E3" s="26"/>
      <c r="F3" s="26"/>
      <c r="G3" s="17"/>
      <c r="H3" s="17"/>
      <c r="I3" s="17"/>
      <c r="J3" s="17"/>
      <c r="K3" s="26"/>
      <c r="L3" s="26"/>
      <c r="M3" s="17"/>
      <c r="N3" s="17"/>
      <c r="O3" s="17"/>
      <c r="P3" s="26"/>
      <c r="U3" s="20">
        <f t="shared" ref="U3:U18" si="1">U2</f>
        <v>0.21</v>
      </c>
    </row>
    <row r="4" s="18" customFormat="1" ht="26" customHeight="1" spans="1:21">
      <c r="A4" s="24" t="s">
        <v>6</v>
      </c>
      <c r="B4" s="25">
        <f t="shared" si="0"/>
        <v>1.2264</v>
      </c>
      <c r="C4" s="25">
        <f>(A4-A3)*U4</f>
        <v>0.9051</v>
      </c>
      <c r="D4" s="23" t="s">
        <v>7</v>
      </c>
      <c r="E4" s="26"/>
      <c r="F4" s="26"/>
      <c r="G4" s="17"/>
      <c r="H4" s="17"/>
      <c r="I4" s="17"/>
      <c r="J4" s="17"/>
      <c r="K4" s="26"/>
      <c r="L4" s="26"/>
      <c r="M4" s="17"/>
      <c r="N4" s="17"/>
      <c r="O4" s="17"/>
      <c r="P4" s="26"/>
      <c r="U4" s="20">
        <f t="shared" si="1"/>
        <v>0.21</v>
      </c>
    </row>
    <row r="5" s="18" customFormat="1" ht="26" customHeight="1" spans="1:21">
      <c r="A5" s="24" t="s">
        <v>8</v>
      </c>
      <c r="B5" s="25">
        <f t="shared" si="0"/>
        <v>1.9572</v>
      </c>
      <c r="C5" s="27">
        <f>(A5-A3)*U5</f>
        <v>1.6359</v>
      </c>
      <c r="D5" s="25">
        <f>(A5-A4)*U5</f>
        <v>0.7308</v>
      </c>
      <c r="E5" s="23" t="s">
        <v>9</v>
      </c>
      <c r="F5" s="26"/>
      <c r="G5" s="26"/>
      <c r="H5" s="17"/>
      <c r="I5" s="17"/>
      <c r="J5" s="17"/>
      <c r="K5" s="26"/>
      <c r="L5" s="26"/>
      <c r="M5" s="17"/>
      <c r="N5" s="17"/>
      <c r="O5" s="17"/>
      <c r="P5" s="26"/>
      <c r="U5" s="20">
        <f t="shared" si="1"/>
        <v>0.21</v>
      </c>
    </row>
    <row r="6" s="18" customFormat="1" ht="26" customHeight="1" spans="1:21">
      <c r="A6" s="24" t="s">
        <v>10</v>
      </c>
      <c r="B6" s="25">
        <f t="shared" si="0"/>
        <v>2.7552</v>
      </c>
      <c r="C6" s="27">
        <f>(A6-A3)*U6</f>
        <v>2.4339</v>
      </c>
      <c r="D6" s="25">
        <f>(A6-A4)*U6</f>
        <v>1.5288</v>
      </c>
      <c r="E6" s="25">
        <f>(A6-A5)*U6</f>
        <v>0.798</v>
      </c>
      <c r="F6" s="23" t="s">
        <v>11</v>
      </c>
      <c r="K6" s="26"/>
      <c r="L6" s="26"/>
      <c r="M6" s="17"/>
      <c r="N6" s="17"/>
      <c r="O6" s="17"/>
      <c r="P6" s="26"/>
      <c r="U6" s="20">
        <f t="shared" si="1"/>
        <v>0.21</v>
      </c>
    </row>
    <row r="7" s="18" customFormat="1" ht="26" customHeight="1" spans="1:21">
      <c r="A7" s="24" t="s">
        <v>12</v>
      </c>
      <c r="B7" s="25">
        <f t="shared" si="0"/>
        <v>3.528</v>
      </c>
      <c r="C7" s="27">
        <f>(A7-A3)*U7</f>
        <v>3.2067</v>
      </c>
      <c r="D7" s="25">
        <f>(A7-A4)*U7</f>
        <v>2.3016</v>
      </c>
      <c r="E7" s="27">
        <f>(A7-A5)*U7</f>
        <v>1.5708</v>
      </c>
      <c r="F7" s="25">
        <f>(A7-A6)*U7</f>
        <v>0.7728</v>
      </c>
      <c r="G7" s="23" t="s">
        <v>13</v>
      </c>
      <c r="H7" s="26"/>
      <c r="I7" s="26"/>
      <c r="J7" s="26"/>
      <c r="K7" s="26"/>
      <c r="L7" s="26"/>
      <c r="M7" s="17"/>
      <c r="N7" s="17"/>
      <c r="O7" s="17"/>
      <c r="P7" s="26"/>
      <c r="U7" s="20">
        <f t="shared" si="1"/>
        <v>0.21</v>
      </c>
    </row>
    <row r="8" s="18" customFormat="1" ht="26" customHeight="1" spans="1:21">
      <c r="A8" s="28">
        <v>17.5</v>
      </c>
      <c r="B8" s="25">
        <f t="shared" si="0"/>
        <v>3.675</v>
      </c>
      <c r="C8" s="27">
        <f>(A8-A3)*U8</f>
        <v>3.3537</v>
      </c>
      <c r="D8" s="25">
        <f>(A8-A4)*U8</f>
        <v>2.4486</v>
      </c>
      <c r="E8" s="27">
        <f>(A8-A5)*U8</f>
        <v>1.7178</v>
      </c>
      <c r="F8" s="27">
        <f>(A8-A6)*U8</f>
        <v>0.9198</v>
      </c>
      <c r="G8" s="25">
        <f>(A8-A7)*U8</f>
        <v>0.147</v>
      </c>
      <c r="H8" s="30" t="s">
        <v>14</v>
      </c>
      <c r="U8" s="20">
        <f t="shared" si="1"/>
        <v>0.21</v>
      </c>
    </row>
    <row r="9" s="18" customFormat="1" ht="26" customHeight="1" spans="1:21">
      <c r="A9" s="28">
        <v>18</v>
      </c>
      <c r="B9" s="25">
        <f t="shared" si="0"/>
        <v>3.78</v>
      </c>
      <c r="C9" s="27">
        <f>(A9-A3)*U9</f>
        <v>3.4587</v>
      </c>
      <c r="D9" s="25">
        <f>(A9-A4)*U9</f>
        <v>2.5536</v>
      </c>
      <c r="E9" s="25">
        <f>(A9-A5)*U9</f>
        <v>1.8228</v>
      </c>
      <c r="F9" s="27">
        <f>(A9-A6)*U9</f>
        <v>1.0248</v>
      </c>
      <c r="G9" s="27">
        <f>(A9-A7)*U9</f>
        <v>0.252</v>
      </c>
      <c r="H9" s="25">
        <f>(A9-A8)*U9</f>
        <v>0.105</v>
      </c>
      <c r="I9" s="30" t="s">
        <v>15</v>
      </c>
      <c r="U9" s="20">
        <f t="shared" si="1"/>
        <v>0.21</v>
      </c>
    </row>
    <row r="10" s="18" customFormat="1" ht="26" customHeight="1" spans="1:21">
      <c r="A10" s="28">
        <v>19.5</v>
      </c>
      <c r="B10" s="25">
        <f t="shared" si="0"/>
        <v>4.095</v>
      </c>
      <c r="C10" s="27">
        <f>(A10-A3)*U10</f>
        <v>3.7737</v>
      </c>
      <c r="D10" s="25">
        <f>(A10-A4)*U10</f>
        <v>2.8686</v>
      </c>
      <c r="E10" s="27">
        <f>(A10-A5)*U10</f>
        <v>2.1378</v>
      </c>
      <c r="F10" s="25">
        <f>(A10-A6)*U10</f>
        <v>1.3398</v>
      </c>
      <c r="G10" s="25">
        <f>(A10-A7)*U10</f>
        <v>0.567</v>
      </c>
      <c r="H10" s="27">
        <f>(A10-A8)*U10</f>
        <v>0.42</v>
      </c>
      <c r="I10" s="25">
        <f>(A10-A9)*U10</f>
        <v>0.315</v>
      </c>
      <c r="J10" s="30" t="s">
        <v>16</v>
      </c>
      <c r="U10" s="20">
        <f t="shared" si="1"/>
        <v>0.21</v>
      </c>
    </row>
    <row r="11" s="18" customFormat="1" ht="26" customHeight="1" spans="1:21">
      <c r="A11" s="28">
        <v>24</v>
      </c>
      <c r="B11" s="25">
        <f t="shared" si="0"/>
        <v>5.04</v>
      </c>
      <c r="C11" s="27">
        <f>(A11-A3)*U11</f>
        <v>4.7187</v>
      </c>
      <c r="D11" s="25">
        <f>(A11-A4)*U11</f>
        <v>3.8136</v>
      </c>
      <c r="E11" s="27">
        <f>(A11-A5)*U11</f>
        <v>3.0828</v>
      </c>
      <c r="F11" s="27">
        <f>(A11-A9)*U11</f>
        <v>1.26</v>
      </c>
      <c r="G11" s="27">
        <f>(A11-A7)*U11</f>
        <v>1.512</v>
      </c>
      <c r="H11" s="25">
        <f>(A11-A8)*U11</f>
        <v>1.365</v>
      </c>
      <c r="I11" s="27">
        <f>(A11-A9)*U11</f>
        <v>1.26</v>
      </c>
      <c r="J11" s="25">
        <f>(A11-A10)*U11</f>
        <v>0.945</v>
      </c>
      <c r="K11" s="23" t="s">
        <v>17</v>
      </c>
      <c r="U11" s="20">
        <f t="shared" si="1"/>
        <v>0.21</v>
      </c>
    </row>
    <row r="12" s="18" customFormat="1" ht="26" customHeight="1" spans="1:21">
      <c r="A12" s="28">
        <v>25</v>
      </c>
      <c r="B12" s="25">
        <f t="shared" si="0"/>
        <v>5.25</v>
      </c>
      <c r="C12" s="27">
        <f>(A12-A3)*U12</f>
        <v>4.9287</v>
      </c>
      <c r="D12" s="25">
        <f>(A12-A4)*U12</f>
        <v>4.0236</v>
      </c>
      <c r="E12" s="25">
        <f>(A12-A5)*U12</f>
        <v>3.2928</v>
      </c>
      <c r="F12" s="27">
        <f>(A12-A6)*U12</f>
        <v>2.4948</v>
      </c>
      <c r="G12" s="25">
        <f>(A12-A7)*U12</f>
        <v>1.722</v>
      </c>
      <c r="H12" s="27">
        <f>(A12-A8)*U12</f>
        <v>1.575</v>
      </c>
      <c r="I12" s="25">
        <f>(A12-A9)*U12</f>
        <v>1.47</v>
      </c>
      <c r="J12" s="27">
        <f>(A12-A10)*U12</f>
        <v>1.155</v>
      </c>
      <c r="K12" s="25">
        <f>(A12-A11)*U12</f>
        <v>0.21</v>
      </c>
      <c r="L12" s="30" t="s">
        <v>18</v>
      </c>
      <c r="U12" s="20">
        <f t="shared" si="1"/>
        <v>0.21</v>
      </c>
    </row>
    <row r="13" s="18" customFormat="1" ht="26" customHeight="1" spans="1:21">
      <c r="A13" s="28">
        <v>26</v>
      </c>
      <c r="B13" s="25">
        <f t="shared" si="0"/>
        <v>5.46</v>
      </c>
      <c r="C13" s="27">
        <f>(A13-A3)*U13</f>
        <v>5.1387</v>
      </c>
      <c r="D13" s="25">
        <f>(A13-A4)*U13</f>
        <v>4.2336</v>
      </c>
      <c r="E13" s="27">
        <f>(A13-A5)*U13</f>
        <v>3.5028</v>
      </c>
      <c r="F13" s="25">
        <f>(A13-A6)*U13</f>
        <v>2.7048</v>
      </c>
      <c r="G13" s="27">
        <f>(A13-A7)*U13</f>
        <v>1.932</v>
      </c>
      <c r="H13" s="25">
        <f>(A13-A8)*U13</f>
        <v>1.785</v>
      </c>
      <c r="I13" s="27">
        <f>(A13-A9)*U13</f>
        <v>1.68</v>
      </c>
      <c r="J13" s="25">
        <f>(A13-A10)*U13</f>
        <v>1.365</v>
      </c>
      <c r="K13" s="27">
        <f>(A13-A11)*U13</f>
        <v>0.42</v>
      </c>
      <c r="L13" s="25">
        <f>(A13-A12)*U13</f>
        <v>0.21</v>
      </c>
      <c r="M13" s="23" t="s">
        <v>19</v>
      </c>
      <c r="U13" s="20">
        <f t="shared" si="1"/>
        <v>0.21</v>
      </c>
    </row>
    <row r="14" spans="21:21">
      <c r="U14" s="20">
        <f t="shared" si="1"/>
        <v>0.21</v>
      </c>
    </row>
    <row r="15" spans="1:21">
      <c r="A15" s="9" t="s">
        <v>20</v>
      </c>
      <c r="B15" s="9"/>
      <c r="C15" s="9"/>
      <c r="D15" s="9"/>
      <c r="E15" s="9"/>
      <c r="F15" s="9"/>
      <c r="G15" s="31"/>
      <c r="H15" s="9"/>
      <c r="I15" s="9"/>
      <c r="J15" s="9"/>
      <c r="K15" s="9"/>
      <c r="L15" s="9"/>
      <c r="M15" s="9"/>
      <c r="U15" s="20">
        <f t="shared" si="1"/>
        <v>0.21</v>
      </c>
    </row>
    <row r="16" spans="21:21">
      <c r="U16" s="20">
        <f t="shared" si="1"/>
        <v>0.21</v>
      </c>
    </row>
    <row r="17" spans="21:21">
      <c r="U17" s="20">
        <f t="shared" si="1"/>
        <v>0.21</v>
      </c>
    </row>
    <row r="18" spans="21:21">
      <c r="U18" s="20">
        <f t="shared" si="1"/>
        <v>0.21</v>
      </c>
    </row>
  </sheetData>
  <mergeCells count="2">
    <mergeCell ref="A1:H1"/>
    <mergeCell ref="G2:I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"/>
  <sheetViews>
    <sheetView tabSelected="1" workbookViewId="0">
      <selection activeCell="M4" sqref="M4"/>
    </sheetView>
  </sheetViews>
  <sheetFormatPr defaultColWidth="9" defaultRowHeight="14.25"/>
  <cols>
    <col min="1" max="1" width="7.10833333333333" customWidth="1"/>
    <col min="2" max="13" width="8.66666666666667" style="1" customWidth="1"/>
  </cols>
  <sheetData>
    <row r="1" ht="27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6"/>
      <c r="M1" s="16"/>
    </row>
    <row r="2" ht="28" customHeight="1" spans="1:13">
      <c r="A2" s="3" t="s">
        <v>1</v>
      </c>
      <c r="B2" s="4" t="s">
        <v>2</v>
      </c>
      <c r="C2" s="5"/>
      <c r="D2" s="5"/>
      <c r="E2" s="5"/>
      <c r="F2" s="5"/>
      <c r="G2" s="11" t="s">
        <v>21</v>
      </c>
      <c r="H2" s="12"/>
      <c r="I2" s="12"/>
      <c r="J2" s="5"/>
      <c r="K2" s="5"/>
      <c r="L2" s="5"/>
      <c r="M2" s="17"/>
    </row>
    <row r="3" ht="28" customHeight="1" spans="1:13">
      <c r="A3" s="6">
        <v>1.53</v>
      </c>
      <c r="B3" s="7">
        <v>1.9572</v>
      </c>
      <c r="C3" s="8" t="s">
        <v>5</v>
      </c>
      <c r="D3" s="5"/>
      <c r="E3" s="5"/>
      <c r="F3" s="5"/>
      <c r="G3" s="12"/>
      <c r="H3" s="12"/>
      <c r="I3" s="12"/>
      <c r="J3" s="12"/>
      <c r="K3" s="5"/>
      <c r="L3" s="5"/>
      <c r="M3" s="17"/>
    </row>
    <row r="4" ht="28" customHeight="1" spans="1:13">
      <c r="A4" s="6">
        <v>5.84</v>
      </c>
      <c r="B4" s="7">
        <v>1.9572</v>
      </c>
      <c r="C4" s="7">
        <v>1.9572</v>
      </c>
      <c r="D4" s="8" t="s">
        <v>7</v>
      </c>
      <c r="E4" s="5"/>
      <c r="F4" s="5"/>
      <c r="G4" s="12"/>
      <c r="H4" s="12"/>
      <c r="I4" s="12"/>
      <c r="J4" s="12"/>
      <c r="K4" s="5"/>
      <c r="L4" s="5"/>
      <c r="M4" s="17"/>
    </row>
    <row r="5" ht="28" customHeight="1" spans="1:13">
      <c r="A5" s="6">
        <v>9.32</v>
      </c>
      <c r="B5" s="7">
        <v>1.9572</v>
      </c>
      <c r="C5" s="7">
        <v>1.6359</v>
      </c>
      <c r="D5" s="7">
        <v>1.9572</v>
      </c>
      <c r="E5" s="13" t="s">
        <v>9</v>
      </c>
      <c r="F5" s="5"/>
      <c r="G5" s="5"/>
      <c r="H5" s="12"/>
      <c r="I5" s="12"/>
      <c r="J5" s="12"/>
      <c r="K5" s="5"/>
      <c r="L5" s="5"/>
      <c r="M5" s="17"/>
    </row>
    <row r="6" ht="28" customHeight="1" spans="1:13">
      <c r="A6" s="6">
        <v>13.12</v>
      </c>
      <c r="B6" s="7">
        <v>2.7552</v>
      </c>
      <c r="C6" s="7">
        <v>2.4339</v>
      </c>
      <c r="D6" s="7">
        <v>1.5288</v>
      </c>
      <c r="E6" s="7">
        <v>1.9572</v>
      </c>
      <c r="F6" s="13" t="s">
        <v>11</v>
      </c>
      <c r="G6" s="5"/>
      <c r="H6" s="5"/>
      <c r="I6" s="5"/>
      <c r="J6" s="5"/>
      <c r="K6" s="5"/>
      <c r="L6" s="5"/>
      <c r="M6" s="17"/>
    </row>
    <row r="7" ht="28" customHeight="1" spans="1:13">
      <c r="A7" s="6">
        <v>16.8</v>
      </c>
      <c r="B7" s="7">
        <v>3.528</v>
      </c>
      <c r="C7" s="7">
        <v>3.2067</v>
      </c>
      <c r="D7" s="7">
        <v>2.3016</v>
      </c>
      <c r="E7" s="7">
        <v>1.5708</v>
      </c>
      <c r="F7" s="7">
        <v>1.9572</v>
      </c>
      <c r="G7" s="13" t="s">
        <v>13</v>
      </c>
      <c r="H7" s="5"/>
      <c r="I7" s="5"/>
      <c r="J7" s="5"/>
      <c r="K7" s="5"/>
      <c r="L7" s="5"/>
      <c r="M7" s="17"/>
    </row>
    <row r="8" ht="28" customHeight="1" spans="1:13">
      <c r="A8" s="6">
        <v>17.5</v>
      </c>
      <c r="B8" s="7">
        <v>3.675</v>
      </c>
      <c r="C8" s="7">
        <v>3.3537</v>
      </c>
      <c r="D8" s="7">
        <v>2.4486</v>
      </c>
      <c r="E8" s="7">
        <v>1.7178</v>
      </c>
      <c r="F8" s="7">
        <v>1.9572</v>
      </c>
      <c r="G8" s="7">
        <v>1.9572</v>
      </c>
      <c r="H8" s="14" t="s">
        <v>14</v>
      </c>
      <c r="I8" s="5"/>
      <c r="J8" s="5"/>
      <c r="K8" s="5"/>
      <c r="L8" s="5"/>
      <c r="M8" s="18"/>
    </row>
    <row r="9" ht="28" customHeight="1" spans="1:13">
      <c r="A9" s="6">
        <v>18</v>
      </c>
      <c r="B9" s="7">
        <v>3.78</v>
      </c>
      <c r="C9" s="7">
        <v>3.4587</v>
      </c>
      <c r="D9" s="7">
        <v>2.5536</v>
      </c>
      <c r="E9" s="7">
        <v>1.8228</v>
      </c>
      <c r="F9" s="7">
        <v>1.9572</v>
      </c>
      <c r="G9" s="7">
        <v>1.9572</v>
      </c>
      <c r="H9" s="7">
        <v>1.9572</v>
      </c>
      <c r="I9" s="14" t="s">
        <v>15</v>
      </c>
      <c r="J9" s="5"/>
      <c r="K9" s="5"/>
      <c r="L9" s="5"/>
      <c r="M9" s="18"/>
    </row>
    <row r="10" ht="28" customHeight="1" spans="1:13">
      <c r="A10" s="6">
        <v>19.5</v>
      </c>
      <c r="B10" s="7">
        <v>4.095</v>
      </c>
      <c r="C10" s="7">
        <v>3.7737</v>
      </c>
      <c r="D10" s="7">
        <v>2.8686</v>
      </c>
      <c r="E10" s="7">
        <v>2.1378</v>
      </c>
      <c r="F10" s="7">
        <v>1.9572</v>
      </c>
      <c r="G10" s="7">
        <v>1.9572</v>
      </c>
      <c r="H10" s="7">
        <v>1.9572</v>
      </c>
      <c r="I10" s="7">
        <v>1.9572</v>
      </c>
      <c r="J10" s="8" t="s">
        <v>16</v>
      </c>
      <c r="K10" s="5"/>
      <c r="L10" s="5"/>
      <c r="M10" s="18"/>
    </row>
    <row r="11" ht="28" customHeight="1" spans="1:13">
      <c r="A11" s="6">
        <v>24</v>
      </c>
      <c r="B11" s="7">
        <v>5.04</v>
      </c>
      <c r="C11" s="7">
        <v>4.7187</v>
      </c>
      <c r="D11" s="7">
        <v>3.8136</v>
      </c>
      <c r="E11" s="7">
        <v>3.0828</v>
      </c>
      <c r="F11" s="7">
        <v>1.9572</v>
      </c>
      <c r="G11" s="7">
        <v>1.512</v>
      </c>
      <c r="H11" s="7">
        <v>1.9572</v>
      </c>
      <c r="I11" s="7">
        <v>1.9572</v>
      </c>
      <c r="J11" s="7">
        <v>1.9572</v>
      </c>
      <c r="K11" s="13" t="s">
        <v>17</v>
      </c>
      <c r="L11" s="5"/>
      <c r="M11" s="18"/>
    </row>
    <row r="12" ht="28" customHeight="1" spans="1:13">
      <c r="A12" s="6">
        <v>25</v>
      </c>
      <c r="B12" s="7">
        <v>5.25</v>
      </c>
      <c r="C12" s="7">
        <v>4.9287</v>
      </c>
      <c r="D12" s="7">
        <v>4.0236</v>
      </c>
      <c r="E12" s="7">
        <v>3.2928</v>
      </c>
      <c r="F12" s="7">
        <v>2.4948</v>
      </c>
      <c r="G12" s="7">
        <v>1.722</v>
      </c>
      <c r="H12" s="7">
        <v>1.575</v>
      </c>
      <c r="I12" s="7">
        <v>1.9572</v>
      </c>
      <c r="J12" s="7">
        <v>1.9572</v>
      </c>
      <c r="K12" s="7">
        <v>1.9572</v>
      </c>
      <c r="L12" s="14" t="s">
        <v>18</v>
      </c>
      <c r="M12" s="18"/>
    </row>
    <row r="13" ht="28" customHeight="1" spans="1:13">
      <c r="A13" s="6">
        <v>26</v>
      </c>
      <c r="B13" s="7">
        <v>5.46</v>
      </c>
      <c r="C13" s="7">
        <v>5.1387</v>
      </c>
      <c r="D13" s="7">
        <v>4.2336</v>
      </c>
      <c r="E13" s="7">
        <v>3.5028</v>
      </c>
      <c r="F13" s="7">
        <v>2.7048</v>
      </c>
      <c r="G13" s="7">
        <v>1.932</v>
      </c>
      <c r="H13" s="7">
        <v>1.785</v>
      </c>
      <c r="I13" s="7">
        <v>1.68</v>
      </c>
      <c r="J13" s="7">
        <v>1.9572</v>
      </c>
      <c r="K13" s="7">
        <v>1.9572</v>
      </c>
      <c r="L13" s="7">
        <v>1.9572</v>
      </c>
      <c r="M13" s="19" t="s">
        <v>19</v>
      </c>
    </row>
    <row r="14" customFormat="1" ht="15.75" spans="1:18">
      <c r="A14" s="9" t="s">
        <v>22</v>
      </c>
      <c r="B14" s="10"/>
      <c r="C14" s="10"/>
      <c r="D14" s="10"/>
      <c r="E14" s="10"/>
      <c r="F14" s="10"/>
      <c r="G14" s="15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</row>
  </sheetData>
  <mergeCells count="2">
    <mergeCell ref="A1:K1"/>
    <mergeCell ref="G2:I4"/>
  </mergeCells>
  <pageMargins left="0.393055555555556" right="0.393055555555556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Vang</cp:lastModifiedBy>
  <dcterms:created xsi:type="dcterms:W3CDTF">2024-10-08T01:54:00Z</dcterms:created>
  <dcterms:modified xsi:type="dcterms:W3CDTF">2025-01-07T16:37:17Z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2052-12.8.2.1114</vt:lpwstr>
  </property>
</Properties>
</file>