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 activeTab="1"/>
  </bookViews>
  <sheets>
    <sheet name="Sheet1" sheetId="1" r:id="rId1"/>
    <sheet name="起步2元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<sst xmlns="http://schemas.openxmlformats.org/spreadsheetml/2006/main" count="29" uniqueCount="19">
  <si>
    <t>花石-石鼓里程票价表</t>
  </si>
  <si>
    <t>公里</t>
  </si>
  <si>
    <t>花石乡镇运输服务站</t>
  </si>
  <si>
    <t>执行费率 ：0.21元
全程公里 ：28km
全程票价 ：6元</t>
  </si>
  <si>
    <t>3.14</t>
  </si>
  <si>
    <t>华宇村</t>
  </si>
  <si>
    <t>9.35</t>
  </si>
  <si>
    <t>晓南</t>
  </si>
  <si>
    <t>12.54</t>
  </si>
  <si>
    <t>松柏桥</t>
  </si>
  <si>
    <t>16.9</t>
  </si>
  <si>
    <t>三富村</t>
  </si>
  <si>
    <t>17.65</t>
  </si>
  <si>
    <t>青山桥老汽车站</t>
  </si>
  <si>
    <t>明道中心小学</t>
  </si>
  <si>
    <t>石鼓政府</t>
  </si>
  <si>
    <t>湘潭县发展和改革局  监制   监督电话：12315   公司监督电话：</t>
  </si>
  <si>
    <t>执行运价：0.21元
全程公里 ：28km
全程票价 ：6元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</si>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</sst>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4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41" fontId="2" fillId="0" borderId="1" xfId="0" applyNumberFormat="1" applyFont="1" applyFill="1" applyBorder="1" applyAlignment="1">
      <alignment horizontal="center" vertical="center"/>
    </xf>
    <xf numFmtId="41" fontId="3" fillId="0" borderId="2" xfId="0" applyNumberFormat="1" applyFont="1" applyFill="1" applyBorder="1" applyAlignment="1">
      <alignment horizontal="left" vertical="center"/>
    </xf>
    <xf numFmtId="41" fontId="2" fillId="0" borderId="0" xfId="0" applyNumberFormat="1" applyFont="1" applyFill="1" applyBorder="1" applyAlignment="1">
      <alignment horizontal="left" vertical="center"/>
    </xf>
    <xf numFmtId="41" fontId="2" fillId="0" borderId="2" xfId="0" applyNumberFormat="1" applyFont="1" applyFill="1" applyBorder="1" applyAlignment="1">
      <alignment horizontal="center" vertical="center"/>
    </xf>
    <xf numFmtId="41" fontId="4" fillId="0" borderId="2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41" fontId="2" fillId="0" borderId="0" xfId="0" applyNumberFormat="1" applyFont="1" applyFill="1" applyBorder="1" applyAlignment="1">
      <alignment horizontal="left" vertical="center" wrapText="1"/>
    </xf>
    <xf numFmtId="41" fontId="2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/>
    <xf numFmtId="176" fontId="2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zoomScale="90" zoomScaleNormal="90" workbookViewId="0">
      <selection activeCell="A2" sqref="A2:I9"/>
    </sheetView>
  </sheetViews>
  <sheetFormatPr defaultColWidth="7" defaultRowHeight="15.75"/>
  <cols>
    <col min="1" max="1" width="6.8" style="9" customWidth="1"/>
    <col min="2" max="2" width="10.8833333333333" style="9" customWidth="1"/>
    <col min="3" max="9" width="11.525" style="9" customWidth="1"/>
    <col min="10" max="10" width="10.8833333333333" style="9" customWidth="1"/>
    <col min="11" max="11" width="4.38333333333333" style="9" customWidth="1"/>
    <col min="12" max="12" width="7" style="9" customWidth="1"/>
    <col min="13" max="13" width="8.05" style="9" customWidth="1"/>
    <col min="14" max="16" width="6.25" style="9" customWidth="1"/>
    <col min="17" max="17" width="7" style="9" customWidth="1"/>
    <col min="18" max="18" width="10" style="9" customWidth="1"/>
    <col min="19" max="19" width="6.25" style="9" customWidth="1"/>
    <col min="20" max="20" width="10" style="9" customWidth="1"/>
    <col min="21" max="21" width="6.25" style="14" customWidth="1"/>
    <col min="22" max="22" width="8.13333333333333" style="9" customWidth="1"/>
    <col min="23" max="23" width="11.8833333333333" style="9" customWidth="1"/>
    <col min="24" max="26" width="6.25" style="9" customWidth="1"/>
    <col min="27" max="27" width="10" style="9" customWidth="1"/>
    <col min="28" max="28" width="11.8833333333333" style="9" customWidth="1"/>
    <col min="29" max="29" width="6.25" style="9" customWidth="1"/>
    <col min="30" max="30" width="4.38333333333333" style="9" customWidth="1"/>
    <col min="31" max="31" width="6.25" style="9" customWidth="1"/>
    <col min="32" max="32" width="8.13333333333333" style="9" customWidth="1"/>
    <col min="33" max="33" width="4.38333333333333" style="9" customWidth="1"/>
    <col min="34" max="35" width="8.13333333333333" style="9" customWidth="1"/>
    <col min="36" max="37" width="4.38333333333333" style="9" customWidth="1"/>
    <col min="38" max="41" width="6.25" style="9" customWidth="1"/>
    <col min="42" max="42" width="10" style="9" customWidth="1"/>
    <col min="43" max="43" width="6.25" style="9" customWidth="1"/>
    <col min="44" max="44" width="17.5" style="9" customWidth="1"/>
    <col min="45" max="46" width="8.33333333333333" style="9" customWidth="1"/>
    <col min="47" max="47" width="15.6666666666667" style="9" customWidth="1"/>
    <col min="48" max="48" width="23.1083333333333" style="9" customWidth="1"/>
    <col min="49" max="16384" width="7" style="9" customWidth="1"/>
  </cols>
  <sheetData>
    <row r="1" s="9" customFormat="1" ht="27" spans="1:21">
      <c r="A1" s="2" t="s">
        <v>0</v>
      </c>
      <c r="B1" s="2"/>
      <c r="C1" s="2"/>
      <c r="D1" s="2"/>
      <c r="E1" s="2"/>
      <c r="F1" s="2"/>
      <c r="G1" s="2"/>
      <c r="H1" s="2"/>
      <c r="I1" s="11"/>
      <c r="J1" s="11"/>
      <c r="K1" s="11"/>
      <c r="L1" s="11"/>
      <c r="M1" s="11"/>
      <c r="U1" s="14"/>
    </row>
    <row r="2" s="9" customFormat="1" ht="31" customHeight="1" spans="1:21">
      <c r="A2" s="15" t="s">
        <v>1</v>
      </c>
      <c r="B2" s="16" t="s">
        <v>2</v>
      </c>
      <c r="G2" s="22" t="s">
        <v>3</v>
      </c>
      <c r="H2" s="23"/>
      <c r="I2" s="23"/>
      <c r="M2" s="23"/>
      <c r="N2" s="25"/>
      <c r="O2" s="23"/>
      <c r="P2" s="19"/>
      <c r="U2" s="14">
        <v>0.21</v>
      </c>
    </row>
    <row r="3" s="9" customFormat="1" ht="31" customHeight="1" spans="1:21">
      <c r="A3" s="17" t="s">
        <v>4</v>
      </c>
      <c r="B3" s="18">
        <f t="shared" ref="B3:B9" si="0">A3*U3</f>
        <v>0.6594</v>
      </c>
      <c r="C3" s="16" t="s">
        <v>5</v>
      </c>
      <c r="D3" s="19"/>
      <c r="E3" s="19"/>
      <c r="F3" s="19"/>
      <c r="G3" s="23"/>
      <c r="H3" s="23"/>
      <c r="I3" s="23"/>
      <c r="J3" s="23"/>
      <c r="K3" s="19"/>
      <c r="L3" s="19"/>
      <c r="M3" s="23"/>
      <c r="N3" s="23"/>
      <c r="O3" s="23"/>
      <c r="P3" s="19"/>
      <c r="U3" s="14">
        <f t="shared" ref="U3:U18" si="1">U2</f>
        <v>0.21</v>
      </c>
    </row>
    <row r="4" s="9" customFormat="1" ht="31" customHeight="1" spans="1:21">
      <c r="A4" s="17" t="s">
        <v>6</v>
      </c>
      <c r="B4" s="18">
        <f t="shared" si="0"/>
        <v>1.9635</v>
      </c>
      <c r="C4" s="18">
        <f>(A4-A3)*U4</f>
        <v>1.3041</v>
      </c>
      <c r="D4" s="16" t="s">
        <v>7</v>
      </c>
      <c r="E4" s="19"/>
      <c r="F4" s="19"/>
      <c r="G4" s="23"/>
      <c r="H4" s="23"/>
      <c r="I4" s="23"/>
      <c r="J4" s="23"/>
      <c r="K4" s="19"/>
      <c r="L4" s="19"/>
      <c r="M4" s="23"/>
      <c r="N4" s="23"/>
      <c r="O4" s="23"/>
      <c r="P4" s="19"/>
      <c r="U4" s="14">
        <f t="shared" si="1"/>
        <v>0.21</v>
      </c>
    </row>
    <row r="5" s="9" customFormat="1" ht="31" customHeight="1" spans="1:21">
      <c r="A5" s="17" t="s">
        <v>8</v>
      </c>
      <c r="B5" s="18">
        <f t="shared" si="0"/>
        <v>2.6334</v>
      </c>
      <c r="C5" s="20">
        <f>(A5-A3)*U5</f>
        <v>1.974</v>
      </c>
      <c r="D5" s="18">
        <f>(A5-A4)*U5</f>
        <v>0.6699</v>
      </c>
      <c r="E5" s="16" t="s">
        <v>9</v>
      </c>
      <c r="F5" s="19"/>
      <c r="G5" s="19"/>
      <c r="H5" s="23"/>
      <c r="I5" s="23"/>
      <c r="J5" s="23"/>
      <c r="K5" s="19"/>
      <c r="L5" s="19"/>
      <c r="M5" s="23"/>
      <c r="N5" s="23"/>
      <c r="O5" s="23"/>
      <c r="P5" s="19"/>
      <c r="U5" s="14">
        <f t="shared" si="1"/>
        <v>0.21</v>
      </c>
    </row>
    <row r="6" s="9" customFormat="1" ht="31" customHeight="1" spans="1:21">
      <c r="A6" s="17" t="s">
        <v>10</v>
      </c>
      <c r="B6" s="18">
        <f t="shared" si="0"/>
        <v>3.549</v>
      </c>
      <c r="C6" s="20">
        <f>(A6-A3)*U6</f>
        <v>2.8896</v>
      </c>
      <c r="D6" s="18">
        <f>(A6-A4)*U6</f>
        <v>1.5855</v>
      </c>
      <c r="E6" s="18">
        <f>(A6-A5)*U6</f>
        <v>0.9156</v>
      </c>
      <c r="F6" s="16" t="s">
        <v>11</v>
      </c>
      <c r="K6" s="19"/>
      <c r="L6" s="19"/>
      <c r="M6" s="23"/>
      <c r="N6" s="23"/>
      <c r="O6" s="23"/>
      <c r="P6" s="19"/>
      <c r="U6" s="14">
        <f t="shared" si="1"/>
        <v>0.21</v>
      </c>
    </row>
    <row r="7" s="9" customFormat="1" ht="31" customHeight="1" spans="1:21">
      <c r="A7" s="17" t="s">
        <v>12</v>
      </c>
      <c r="B7" s="18">
        <f t="shared" si="0"/>
        <v>3.7065</v>
      </c>
      <c r="C7" s="20">
        <f>(A7-A3)*U7</f>
        <v>3.0471</v>
      </c>
      <c r="D7" s="18">
        <f>(A7-A4)*U7</f>
        <v>1.743</v>
      </c>
      <c r="E7" s="20">
        <f>(A7-A5)*U7</f>
        <v>1.0731</v>
      </c>
      <c r="F7" s="18">
        <f>(A7-A6)*U7</f>
        <v>0.1575</v>
      </c>
      <c r="G7" s="16" t="s">
        <v>13</v>
      </c>
      <c r="H7" s="19"/>
      <c r="I7" s="19"/>
      <c r="J7" s="19"/>
      <c r="K7" s="19"/>
      <c r="L7" s="19"/>
      <c r="M7" s="23"/>
      <c r="N7" s="23"/>
      <c r="O7" s="23"/>
      <c r="P7" s="19"/>
      <c r="U7" s="14">
        <f t="shared" si="1"/>
        <v>0.21</v>
      </c>
    </row>
    <row r="8" s="9" customFormat="1" ht="31" customHeight="1" spans="1:21">
      <c r="A8" s="21">
        <v>22</v>
      </c>
      <c r="B8" s="18">
        <f t="shared" si="0"/>
        <v>4.62</v>
      </c>
      <c r="C8" s="20">
        <f>(A8-A3)*U8</f>
        <v>3.9606</v>
      </c>
      <c r="D8" s="18">
        <f>(A8-A4)*U8</f>
        <v>2.6565</v>
      </c>
      <c r="E8" s="20">
        <f>(A8-A5)*U8</f>
        <v>1.9866</v>
      </c>
      <c r="F8" s="20">
        <f>(A8-A6)*U8</f>
        <v>1.071</v>
      </c>
      <c r="G8" s="18">
        <f>(A8-A7)*U8</f>
        <v>0.9135</v>
      </c>
      <c r="H8" s="16" t="s">
        <v>14</v>
      </c>
      <c r="U8" s="14">
        <f t="shared" si="1"/>
        <v>0.21</v>
      </c>
    </row>
    <row r="9" s="9" customFormat="1" ht="31" customHeight="1" spans="1:21">
      <c r="A9" s="21">
        <v>28</v>
      </c>
      <c r="B9" s="18">
        <f t="shared" si="0"/>
        <v>5.88</v>
      </c>
      <c r="C9" s="20">
        <f>(A9-A3)*U9</f>
        <v>5.2206</v>
      </c>
      <c r="D9" s="18">
        <f>(A9-A4)*U9</f>
        <v>3.9165</v>
      </c>
      <c r="E9" s="18">
        <f>(A9-A5)*U9</f>
        <v>3.2466</v>
      </c>
      <c r="F9" s="20">
        <f>(A9-A6)*U9</f>
        <v>2.331</v>
      </c>
      <c r="G9" s="20">
        <f>(A9-A7)*U9</f>
        <v>2.1735</v>
      </c>
      <c r="H9" s="18">
        <f>(A9-A8)*U9</f>
        <v>1.26</v>
      </c>
      <c r="I9" s="16" t="s">
        <v>15</v>
      </c>
      <c r="U9" s="14">
        <f t="shared" si="1"/>
        <v>0.21</v>
      </c>
    </row>
    <row r="10" spans="21:21">
      <c r="U10" s="14">
        <f t="shared" si="1"/>
        <v>0.21</v>
      </c>
    </row>
    <row r="11" spans="1:21">
      <c r="A11" s="11" t="s">
        <v>16</v>
      </c>
      <c r="B11" s="11"/>
      <c r="C11" s="11"/>
      <c r="D11" s="11"/>
      <c r="E11" s="11"/>
      <c r="F11" s="11"/>
      <c r="G11" s="24"/>
      <c r="H11" s="11"/>
      <c r="I11" s="11"/>
      <c r="J11" s="11"/>
      <c r="K11" s="11"/>
      <c r="L11" s="11"/>
      <c r="M11" s="11"/>
      <c r="U11" s="14">
        <f t="shared" si="1"/>
        <v>0.21</v>
      </c>
    </row>
    <row r="12" spans="21:21">
      <c r="U12" s="14">
        <f t="shared" si="1"/>
        <v>0.21</v>
      </c>
    </row>
    <row r="13" spans="21:21">
      <c r="U13" s="14">
        <f t="shared" si="1"/>
        <v>0.21</v>
      </c>
    </row>
    <row r="14" spans="21:21">
      <c r="U14" s="14">
        <f t="shared" si="1"/>
        <v>0.21</v>
      </c>
    </row>
    <row r="15" spans="21:21">
      <c r="U15" s="14">
        <f t="shared" si="1"/>
        <v>0.21</v>
      </c>
    </row>
    <row r="16" spans="21:21">
      <c r="U16" s="14">
        <f t="shared" si="1"/>
        <v>0.21</v>
      </c>
    </row>
    <row r="17" spans="21:21">
      <c r="U17" s="14">
        <f t="shared" si="1"/>
        <v>0.21</v>
      </c>
    </row>
    <row r="18" spans="21:21">
      <c r="U18" s="14">
        <f t="shared" si="1"/>
        <v>0.21</v>
      </c>
    </row>
  </sheetData>
  <mergeCells count="2">
    <mergeCell ref="A1:H1"/>
    <mergeCell ref="G2:I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tabSelected="1" workbookViewId="0">
      <selection activeCell="L4" sqref="L4"/>
    </sheetView>
  </sheetViews>
  <sheetFormatPr defaultColWidth="9" defaultRowHeight="14.25"/>
  <cols>
    <col min="2" max="9" width="13.225" style="1" customWidth="1"/>
  </cols>
  <sheetData>
    <row r="1" ht="27" spans="1:9">
      <c r="A1" s="2" t="s">
        <v>0</v>
      </c>
      <c r="B1" s="3"/>
      <c r="C1" s="3"/>
      <c r="D1" s="3"/>
      <c r="E1" s="3"/>
      <c r="F1" s="3"/>
      <c r="G1" s="3"/>
      <c r="H1" s="3"/>
      <c r="I1" s="10"/>
    </row>
    <row r="2" ht="39" customHeight="1" spans="1:9">
      <c r="A2" s="4" t="s">
        <v>1</v>
      </c>
      <c r="B2" s="5" t="s">
        <v>2</v>
      </c>
      <c r="C2" s="6"/>
      <c r="D2" s="6"/>
      <c r="E2" s="6"/>
      <c r="F2" s="6"/>
      <c r="G2" s="12" t="s">
        <v>17</v>
      </c>
      <c r="H2" s="12"/>
      <c r="I2" s="12"/>
    </row>
    <row r="3" ht="39" customHeight="1" spans="1:9">
      <c r="A3" s="7">
        <v>3.14</v>
      </c>
      <c r="B3" s="8">
        <v>1.9635</v>
      </c>
      <c r="C3" s="5" t="s">
        <v>5</v>
      </c>
      <c r="D3" s="6"/>
      <c r="E3" s="6"/>
      <c r="F3" s="6"/>
      <c r="G3" s="12"/>
      <c r="H3" s="12"/>
      <c r="I3" s="12"/>
    </row>
    <row r="4" ht="39" customHeight="1" spans="1:9">
      <c r="A4" s="7">
        <v>9.35</v>
      </c>
      <c r="B4" s="8">
        <v>1.9635</v>
      </c>
      <c r="C4" s="8">
        <v>1.9635</v>
      </c>
      <c r="D4" s="5" t="s">
        <v>7</v>
      </c>
      <c r="E4" s="6"/>
      <c r="F4" s="6"/>
      <c r="G4" s="12"/>
      <c r="H4" s="12"/>
      <c r="I4" s="12"/>
    </row>
    <row r="5" ht="39" customHeight="1" spans="1:9">
      <c r="A5" s="7">
        <v>12.54</v>
      </c>
      <c r="B5" s="8">
        <v>2.6334</v>
      </c>
      <c r="C5" s="8">
        <v>1.974</v>
      </c>
      <c r="D5" s="8">
        <v>1.9635</v>
      </c>
      <c r="E5" s="5" t="s">
        <v>9</v>
      </c>
      <c r="F5" s="6"/>
      <c r="G5" s="6"/>
      <c r="H5" s="6"/>
      <c r="I5" s="6"/>
    </row>
    <row r="6" ht="39" customHeight="1" spans="1:9">
      <c r="A6" s="7">
        <v>16.9</v>
      </c>
      <c r="B6" s="8">
        <v>3.549</v>
      </c>
      <c r="C6" s="8">
        <v>2.8896</v>
      </c>
      <c r="D6" s="8">
        <v>1.5855</v>
      </c>
      <c r="E6" s="8">
        <v>1.9635</v>
      </c>
      <c r="F6" s="5" t="s">
        <v>11</v>
      </c>
      <c r="G6" s="6"/>
      <c r="H6" s="6"/>
      <c r="I6" s="6"/>
    </row>
    <row r="7" ht="39" customHeight="1" spans="1:9">
      <c r="A7" s="7">
        <v>17.65</v>
      </c>
      <c r="B7" s="8">
        <v>3.7065</v>
      </c>
      <c r="C7" s="8">
        <v>3.0471</v>
      </c>
      <c r="D7" s="8">
        <v>1.743</v>
      </c>
      <c r="E7" s="8">
        <v>1.9635</v>
      </c>
      <c r="F7" s="8">
        <v>1.9635</v>
      </c>
      <c r="G7" s="5" t="s">
        <v>13</v>
      </c>
      <c r="H7" s="6"/>
      <c r="I7" s="6"/>
    </row>
    <row r="8" ht="39" customHeight="1" spans="1:9">
      <c r="A8" s="7">
        <v>22</v>
      </c>
      <c r="B8" s="8">
        <v>4.62</v>
      </c>
      <c r="C8" s="8">
        <v>3.9606</v>
      </c>
      <c r="D8" s="8">
        <v>2.6565</v>
      </c>
      <c r="E8" s="8">
        <v>1.9866</v>
      </c>
      <c r="F8" s="8">
        <v>1.9635</v>
      </c>
      <c r="G8" s="8">
        <v>1.9635</v>
      </c>
      <c r="H8" s="5" t="s">
        <v>14</v>
      </c>
      <c r="I8" s="6"/>
    </row>
    <row r="9" ht="39" customHeight="1" spans="1:9">
      <c r="A9" s="7">
        <v>28</v>
      </c>
      <c r="B9" s="8">
        <v>5.88</v>
      </c>
      <c r="C9" s="8">
        <v>5.2206</v>
      </c>
      <c r="D9" s="8">
        <v>3.9165</v>
      </c>
      <c r="E9" s="8">
        <v>3.2466</v>
      </c>
      <c r="F9" s="8">
        <v>2.331</v>
      </c>
      <c r="G9" s="8">
        <v>2.1735</v>
      </c>
      <c r="H9" s="8">
        <v>1.9635</v>
      </c>
      <c r="I9" s="5" t="s">
        <v>15</v>
      </c>
    </row>
    <row r="10" ht="15.75" spans="1:9">
      <c r="A10" s="9"/>
      <c r="B10" s="10"/>
      <c r="C10" s="10"/>
      <c r="D10" s="10"/>
      <c r="E10" s="10"/>
      <c r="F10" s="10"/>
      <c r="G10" s="10"/>
      <c r="H10" s="10"/>
      <c r="I10" s="10"/>
    </row>
    <row r="11" customFormat="1" ht="15.75" spans="1:18">
      <c r="A11" s="11" t="s">
        <v>18</v>
      </c>
      <c r="B11" s="6"/>
      <c r="C11" s="6"/>
      <c r="D11" s="6"/>
      <c r="E11" s="6"/>
      <c r="F11" s="6"/>
      <c r="G11" s="13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ht="15.75" spans="1:9">
      <c r="A12" s="9"/>
      <c r="B12" s="10"/>
      <c r="C12" s="10"/>
      <c r="D12" s="10"/>
      <c r="E12" s="10"/>
      <c r="F12" s="10"/>
      <c r="G12" s="10"/>
      <c r="H12" s="10"/>
      <c r="I12" s="10"/>
    </row>
  </sheetData>
  <mergeCells count="2">
    <mergeCell ref="A1:H1"/>
    <mergeCell ref="G2:I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