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<sst xmlns="http://schemas.openxmlformats.org/spreadsheetml/2006/main" count="63" uniqueCount="36">
  <si>
    <t>乌石-白石里程票价表</t>
  </si>
  <si>
    <t>公里</t>
  </si>
  <si>
    <t>乌石乡镇运输服务站</t>
  </si>
  <si>
    <t>执行费率 ：0.22元
全程公里 ：52km
全程票价 ：12元</t>
  </si>
  <si>
    <t>2</t>
  </si>
  <si>
    <t>大明村</t>
  </si>
  <si>
    <t>3</t>
  </si>
  <si>
    <t>明德村</t>
  </si>
  <si>
    <t>5</t>
  </si>
  <si>
    <t>乌凤托</t>
  </si>
  <si>
    <t>6</t>
  </si>
  <si>
    <t>柳树塘</t>
  </si>
  <si>
    <t>7</t>
  </si>
  <si>
    <t>金龙霞村</t>
  </si>
  <si>
    <t>碧泉潭</t>
  </si>
  <si>
    <t>方桥</t>
  </si>
  <si>
    <t>佘家村</t>
  </si>
  <si>
    <t>射埠收费站</t>
  </si>
  <si>
    <t>大冲</t>
  </si>
  <si>
    <t>新塘村路口</t>
  </si>
  <si>
    <t>射埠十字路口</t>
  </si>
  <si>
    <t>射埠大桥东</t>
  </si>
  <si>
    <t>知青点</t>
  </si>
  <si>
    <t>继述桥村</t>
  </si>
  <si>
    <t>杨基村</t>
  </si>
  <si>
    <t>石潭坝村</t>
  </si>
  <si>
    <t>拗柴村</t>
  </si>
  <si>
    <t>水口桥村</t>
  </si>
  <si>
    <t>荷塘路口</t>
  </si>
  <si>
    <t>新湖</t>
  </si>
  <si>
    <t>白石故居入口</t>
  </si>
  <si>
    <t>白石故居</t>
  </si>
  <si>
    <t>白石首末站</t>
  </si>
  <si>
    <t>湘潭县发展和改革局  监制   监督电话：12315   公司监督电话：</t>
  </si>
  <si>
    <t>执行运价：0.21元
全程公里 ：52km
全程票价 ：11元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</si>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</sst>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2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b/>
      <sz val="22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1" fontId="1" fillId="0" borderId="0" xfId="0" applyNumberFormat="1" applyFont="1" applyAlignment="1">
      <alignment horizontal="left" vertical="center"/>
    </xf>
    <xf numFmtId="41" fontId="0" fillId="0" borderId="0" xfId="0" applyNumberFormat="1" applyFont="1">
      <alignment vertical="center"/>
    </xf>
    <xf numFmtId="41" fontId="0" fillId="0" borderId="0" xfId="0" applyNumberFormat="1" applyFont="1" applyAlignment="1">
      <alignment horizontal="left" vertical="center"/>
    </xf>
    <xf numFmtId="41" fontId="0" fillId="0" borderId="0" xfId="0" applyNumberFormat="1" applyAlignment="1">
      <alignment horizontal="left" vertical="center"/>
    </xf>
    <xf numFmtId="41" fontId="0" fillId="0" borderId="0" xfId="0" applyNumberFormat="1">
      <alignment vertical="center"/>
    </xf>
    <xf numFmtId="41" fontId="2" fillId="0" borderId="0" xfId="0" applyNumberFormat="1" applyFont="1" applyFill="1" applyAlignment="1">
      <alignment horizontal="center" vertical="center"/>
    </xf>
    <xf numFmtId="41" fontId="3" fillId="0" borderId="1" xfId="0" applyNumberFormat="1" applyFont="1" applyFill="1" applyBorder="1" applyAlignment="1">
      <alignment horizontal="left" vertical="center"/>
    </xf>
    <xf numFmtId="41" fontId="4" fillId="0" borderId="1" xfId="0" applyNumberFormat="1" applyFont="1" applyFill="1" applyBorder="1" applyAlignment="1">
      <alignment horizontal="left" vertical="center"/>
    </xf>
    <xf numFmtId="41" fontId="3" fillId="0" borderId="0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4" fillId="0" borderId="2" xfId="0" applyNumberFormat="1" applyFont="1" applyFill="1" applyBorder="1" applyAlignment="1">
      <alignment horizontal="left" vertical="center"/>
    </xf>
    <xf numFmtId="41" fontId="5" fillId="0" borderId="2" xfId="0" applyNumberFormat="1" applyFont="1" applyFill="1" applyBorder="1" applyAlignment="1">
      <alignment horizontal="center" vertical="center"/>
    </xf>
    <xf numFmtId="41" fontId="6" fillId="0" borderId="2" xfId="0" applyNumberFormat="1" applyFont="1" applyFill="1" applyBorder="1" applyAlignment="1">
      <alignment horizontal="center" vertical="center"/>
    </xf>
    <xf numFmtId="41" fontId="1" fillId="0" borderId="2" xfId="0" applyNumberFormat="1" applyFont="1" applyFill="1" applyBorder="1" applyAlignment="1">
      <alignment horizontal="left" vertical="center"/>
    </xf>
    <xf numFmtId="41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41" fontId="5" fillId="0" borderId="0" xfId="0" applyNumberFormat="1" applyFont="1" applyFill="1" applyBorder="1" applyAlignment="1">
      <alignment horizontal="left" vertical="center"/>
    </xf>
    <xf numFmtId="41" fontId="3" fillId="0" borderId="4" xfId="0" applyNumberFormat="1" applyFont="1" applyFill="1" applyBorder="1" applyAlignment="1">
      <alignment horizontal="left" vertical="center"/>
    </xf>
    <xf numFmtId="41" fontId="5" fillId="0" borderId="0" xfId="0" applyNumberFormat="1" applyFont="1" applyFill="1" applyBorder="1" applyAlignment="1">
      <alignment horizontal="left"/>
    </xf>
    <xf numFmtId="41" fontId="3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176" fontId="5" fillId="0" borderId="4" xfId="0" applyNumberFormat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8"/>
  <sheetViews>
    <sheetView zoomScale="90" zoomScaleNormal="90" workbookViewId="0">
      <selection activeCell="B2" sqref="B2:AA26"/>
    </sheetView>
  </sheetViews>
  <sheetFormatPr defaultColWidth="7" defaultRowHeight="15.75"/>
  <cols>
    <col min="1" max="1" width="5.25" style="23" customWidth="1"/>
    <col min="2" max="2" width="5.69166666666667" style="22" customWidth="1"/>
    <col min="3" max="3" width="7.775" style="24" customWidth="1"/>
    <col min="4" max="9" width="5.69166666666667" style="24" customWidth="1"/>
    <col min="10" max="20" width="7.21666666666667" style="24" customWidth="1"/>
    <col min="21" max="27" width="5.69166666666667" style="24" customWidth="1"/>
    <col min="28" max="28" width="10" style="22" customWidth="1"/>
    <col min="29" max="29" width="11.8833333333333" style="22" customWidth="1"/>
    <col min="30" max="30" width="6.25" style="22" customWidth="1"/>
    <col min="31" max="31" width="4.38333333333333" style="22" customWidth="1"/>
    <col min="32" max="32" width="6.25" style="22" customWidth="1"/>
    <col min="33" max="33" width="8.13333333333333" style="22" customWidth="1"/>
    <col min="34" max="34" width="4.38333333333333" style="22" customWidth="1"/>
    <col min="35" max="36" width="8.13333333333333" style="22" customWidth="1"/>
    <col min="37" max="38" width="4.38333333333333" style="22" customWidth="1"/>
    <col min="39" max="42" width="6.25" style="22" customWidth="1"/>
    <col min="43" max="43" width="10" style="22" customWidth="1"/>
    <col min="44" max="44" width="6.25" style="22" customWidth="1"/>
    <col min="45" max="45" width="17.5" style="22" customWidth="1"/>
    <col min="46" max="47" width="8.33333333333333" style="22" customWidth="1"/>
    <col min="48" max="48" width="15.6666666666667" style="22" customWidth="1"/>
    <col min="49" max="49" width="23.1083333333333" style="22" customWidth="1"/>
    <col min="50" max="16384" width="7" style="22" customWidth="1"/>
  </cols>
  <sheetData>
    <row r="1" s="22" customFormat="1" ht="27" spans="1:27">
      <c r="A1" s="23"/>
      <c r="B1" s="25" t="s">
        <v>0</v>
      </c>
      <c r="C1" s="26"/>
      <c r="D1" s="26"/>
      <c r="E1" s="26"/>
      <c r="F1" s="26"/>
      <c r="G1" s="26"/>
      <c r="H1" s="26"/>
      <c r="I1" s="26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="22" customFormat="1" ht="21" customHeight="1" spans="1:27">
      <c r="A2" s="23">
        <v>0.22</v>
      </c>
      <c r="B2" s="27" t="s">
        <v>1</v>
      </c>
      <c r="C2" s="28" t="s">
        <v>2</v>
      </c>
      <c r="D2" s="24"/>
      <c r="E2" s="24"/>
      <c r="F2" s="24"/>
      <c r="G2" s="24"/>
      <c r="H2" s="36" t="s">
        <v>3</v>
      </c>
      <c r="I2" s="36"/>
      <c r="J2" s="36"/>
      <c r="K2" s="24"/>
      <c r="L2" s="24"/>
      <c r="M2" s="24"/>
      <c r="N2" s="37"/>
      <c r="O2" s="37"/>
      <c r="P2" s="37"/>
      <c r="Q2" s="37"/>
      <c r="R2" s="24"/>
      <c r="S2" s="24"/>
      <c r="T2" s="24"/>
      <c r="U2" s="24"/>
      <c r="V2" s="43">
        <v>0.21</v>
      </c>
      <c r="W2" s="24"/>
      <c r="X2" s="24"/>
      <c r="Y2" s="24"/>
      <c r="Z2" s="24"/>
      <c r="AA2" s="24"/>
    </row>
    <row r="3" s="22" customFormat="1" ht="21" customHeight="1" spans="1:27">
      <c r="A3" s="23">
        <f t="shared" ref="A3:A48" si="0">A2</f>
        <v>0.22</v>
      </c>
      <c r="B3" s="29" t="s">
        <v>4</v>
      </c>
      <c r="C3" s="30">
        <f>B3*V3</f>
        <v>0.42</v>
      </c>
      <c r="D3" s="28" t="s">
        <v>5</v>
      </c>
      <c r="E3" s="37"/>
      <c r="F3" s="37"/>
      <c r="G3" s="37"/>
      <c r="H3" s="36"/>
      <c r="I3" s="36"/>
      <c r="J3" s="36"/>
      <c r="K3" s="37"/>
      <c r="L3" s="37"/>
      <c r="M3" s="37"/>
      <c r="N3" s="37"/>
      <c r="O3" s="37"/>
      <c r="P3" s="37"/>
      <c r="Q3" s="37"/>
      <c r="R3" s="24"/>
      <c r="S3" s="24"/>
      <c r="T3" s="24"/>
      <c r="U3" s="24"/>
      <c r="V3" s="43">
        <f t="shared" ref="V3:V18" si="1">V2</f>
        <v>0.21</v>
      </c>
      <c r="W3" s="24"/>
      <c r="X3" s="24"/>
      <c r="Y3" s="24"/>
      <c r="Z3" s="24"/>
      <c r="AA3" s="24"/>
    </row>
    <row r="4" s="22" customFormat="1" ht="21" customHeight="1" spans="1:27">
      <c r="A4" s="23">
        <f t="shared" si="0"/>
        <v>0.22</v>
      </c>
      <c r="B4" s="29" t="s">
        <v>6</v>
      </c>
      <c r="C4" s="30">
        <f>B4*V4</f>
        <v>0.63</v>
      </c>
      <c r="D4" s="31">
        <v>2</v>
      </c>
      <c r="E4" s="28" t="s">
        <v>7</v>
      </c>
      <c r="F4" s="37"/>
      <c r="G4" s="37"/>
      <c r="H4" s="36"/>
      <c r="I4" s="36"/>
      <c r="J4" s="36"/>
      <c r="K4" s="37"/>
      <c r="L4" s="37"/>
      <c r="M4" s="37"/>
      <c r="N4" s="37"/>
      <c r="O4" s="37"/>
      <c r="P4" s="37"/>
      <c r="Q4" s="37"/>
      <c r="R4" s="24"/>
      <c r="S4" s="24"/>
      <c r="T4" s="24"/>
      <c r="U4" s="24"/>
      <c r="V4" s="43">
        <f t="shared" si="1"/>
        <v>0.21</v>
      </c>
      <c r="W4" s="24"/>
      <c r="X4" s="24"/>
      <c r="Y4" s="24"/>
      <c r="Z4" s="24"/>
      <c r="AA4" s="24"/>
    </row>
    <row r="5" s="22" customFormat="1" ht="21" customHeight="1" spans="1:27">
      <c r="A5" s="23">
        <f t="shared" si="0"/>
        <v>0.22</v>
      </c>
      <c r="B5" s="29" t="s">
        <v>8</v>
      </c>
      <c r="C5" s="30">
        <f>B5*V5</f>
        <v>1.05</v>
      </c>
      <c r="D5" s="31">
        <v>2</v>
      </c>
      <c r="E5" s="31">
        <v>2</v>
      </c>
      <c r="F5" s="28" t="s">
        <v>9</v>
      </c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24"/>
      <c r="S5" s="24"/>
      <c r="T5" s="24"/>
      <c r="U5" s="24"/>
      <c r="V5" s="43">
        <f t="shared" si="1"/>
        <v>0.21</v>
      </c>
      <c r="W5" s="24"/>
      <c r="X5" s="24"/>
      <c r="Y5" s="24"/>
      <c r="Z5" s="24"/>
      <c r="AA5" s="24"/>
    </row>
    <row r="6" s="22" customFormat="1" ht="21" customHeight="1" spans="1:27">
      <c r="A6" s="23">
        <f t="shared" si="0"/>
        <v>0.22</v>
      </c>
      <c r="B6" s="29" t="s">
        <v>10</v>
      </c>
      <c r="C6" s="30">
        <f t="shared" ref="C6:C26" si="2">B6*V6</f>
        <v>1.26</v>
      </c>
      <c r="D6" s="31">
        <v>2</v>
      </c>
      <c r="E6" s="31">
        <v>2</v>
      </c>
      <c r="F6" s="31">
        <v>2</v>
      </c>
      <c r="G6" s="28" t="s">
        <v>11</v>
      </c>
      <c r="H6" s="24"/>
      <c r="I6" s="24"/>
      <c r="J6" s="24"/>
      <c r="K6" s="24"/>
      <c r="L6" s="37"/>
      <c r="M6" s="37"/>
      <c r="N6" s="37"/>
      <c r="O6" s="37"/>
      <c r="P6" s="37"/>
      <c r="Q6" s="37"/>
      <c r="R6" s="24"/>
      <c r="S6" s="24"/>
      <c r="T6" s="24"/>
      <c r="U6" s="24"/>
      <c r="V6" s="43">
        <f t="shared" si="1"/>
        <v>0.21</v>
      </c>
      <c r="W6" s="24"/>
      <c r="X6" s="24"/>
      <c r="Y6" s="24"/>
      <c r="Z6" s="24"/>
      <c r="AA6" s="24"/>
    </row>
    <row r="7" s="22" customFormat="1" ht="21" customHeight="1" spans="1:27">
      <c r="A7" s="23">
        <f t="shared" si="0"/>
        <v>0.22</v>
      </c>
      <c r="B7" s="29" t="s">
        <v>12</v>
      </c>
      <c r="C7" s="30">
        <f t="shared" si="2"/>
        <v>1.47</v>
      </c>
      <c r="D7" s="31">
        <v>2</v>
      </c>
      <c r="E7" s="31">
        <v>2</v>
      </c>
      <c r="F7" s="31">
        <v>2</v>
      </c>
      <c r="G7" s="31">
        <v>2</v>
      </c>
      <c r="H7" s="28" t="s">
        <v>13</v>
      </c>
      <c r="I7" s="37"/>
      <c r="J7" s="37"/>
      <c r="K7" s="37"/>
      <c r="L7" s="37"/>
      <c r="M7" s="37"/>
      <c r="N7" s="37"/>
      <c r="O7" s="37"/>
      <c r="P7" s="37"/>
      <c r="Q7" s="37"/>
      <c r="R7" s="24"/>
      <c r="S7" s="24"/>
      <c r="T7" s="24"/>
      <c r="U7" s="24"/>
      <c r="V7" s="43">
        <f t="shared" si="1"/>
        <v>0.21</v>
      </c>
      <c r="W7" s="24"/>
      <c r="X7" s="24"/>
      <c r="Y7" s="24"/>
      <c r="Z7" s="24"/>
      <c r="AA7" s="24"/>
    </row>
    <row r="8" s="22" customFormat="1" ht="21" customHeight="1" spans="1:27">
      <c r="A8" s="23">
        <f t="shared" si="0"/>
        <v>0.22</v>
      </c>
      <c r="B8" s="32">
        <v>8</v>
      </c>
      <c r="C8" s="30">
        <f t="shared" si="2"/>
        <v>1.68</v>
      </c>
      <c r="D8" s="31">
        <v>2</v>
      </c>
      <c r="E8" s="31">
        <v>2</v>
      </c>
      <c r="F8" s="31">
        <v>2</v>
      </c>
      <c r="G8" s="31">
        <v>2</v>
      </c>
      <c r="H8" s="31">
        <v>2</v>
      </c>
      <c r="I8" s="28" t="s">
        <v>14</v>
      </c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43">
        <f t="shared" si="1"/>
        <v>0.21</v>
      </c>
      <c r="W8" s="24"/>
      <c r="X8" s="24"/>
      <c r="Y8" s="24"/>
      <c r="Z8" s="24"/>
      <c r="AA8" s="24"/>
    </row>
    <row r="9" s="22" customFormat="1" ht="21" customHeight="1" spans="1:27">
      <c r="A9" s="23">
        <f t="shared" si="0"/>
        <v>0.22</v>
      </c>
      <c r="B9" s="32">
        <v>10</v>
      </c>
      <c r="C9" s="30">
        <f t="shared" si="2"/>
        <v>2.1</v>
      </c>
      <c r="D9" s="31">
        <v>2</v>
      </c>
      <c r="E9" s="31">
        <v>2</v>
      </c>
      <c r="F9" s="31">
        <v>2</v>
      </c>
      <c r="G9" s="31">
        <v>2</v>
      </c>
      <c r="H9" s="31">
        <v>2</v>
      </c>
      <c r="I9" s="31">
        <v>2</v>
      </c>
      <c r="J9" s="28" t="s">
        <v>15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43">
        <f t="shared" si="1"/>
        <v>0.21</v>
      </c>
      <c r="W9" s="24"/>
      <c r="X9" s="24"/>
      <c r="Y9" s="24"/>
      <c r="Z9" s="24"/>
      <c r="AA9" s="24"/>
    </row>
    <row r="10" s="22" customFormat="1" ht="21" customHeight="1" spans="1:27">
      <c r="A10" s="23">
        <f t="shared" si="0"/>
        <v>0.22</v>
      </c>
      <c r="B10" s="32">
        <v>11</v>
      </c>
      <c r="C10" s="30">
        <f t="shared" si="2"/>
        <v>2.31</v>
      </c>
      <c r="D10" s="31">
        <v>2</v>
      </c>
      <c r="E10" s="31">
        <v>2</v>
      </c>
      <c r="F10" s="31">
        <v>2</v>
      </c>
      <c r="G10" s="31">
        <v>2</v>
      </c>
      <c r="H10" s="31">
        <v>2</v>
      </c>
      <c r="I10" s="31">
        <v>2</v>
      </c>
      <c r="J10" s="31">
        <v>2</v>
      </c>
      <c r="K10" s="28" t="s">
        <v>16</v>
      </c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43">
        <f t="shared" si="1"/>
        <v>0.21</v>
      </c>
      <c r="W10" s="24"/>
      <c r="X10" s="24"/>
      <c r="Y10" s="24"/>
      <c r="Z10" s="24"/>
      <c r="AA10" s="24"/>
    </row>
    <row r="11" s="22" customFormat="1" ht="21" customHeight="1" spans="1:27">
      <c r="A11" s="23">
        <f t="shared" si="0"/>
        <v>0.22</v>
      </c>
      <c r="B11" s="32">
        <v>12</v>
      </c>
      <c r="C11" s="30">
        <f t="shared" si="2"/>
        <v>2.52</v>
      </c>
      <c r="D11" s="33">
        <f>(B11-B3)*V11</f>
        <v>2.1</v>
      </c>
      <c r="E11" s="30">
        <f>(B11-B4)*V11</f>
        <v>1.89</v>
      </c>
      <c r="F11" s="31">
        <v>2</v>
      </c>
      <c r="G11" s="31">
        <v>2</v>
      </c>
      <c r="H11" s="31">
        <v>2</v>
      </c>
      <c r="I11" s="31">
        <v>2</v>
      </c>
      <c r="J11" s="31">
        <v>2</v>
      </c>
      <c r="K11" s="31">
        <v>2</v>
      </c>
      <c r="L11" s="28" t="s">
        <v>17</v>
      </c>
      <c r="M11" s="24"/>
      <c r="N11" s="24"/>
      <c r="O11" s="24"/>
      <c r="P11" s="24"/>
      <c r="Q11" s="24"/>
      <c r="R11" s="24"/>
      <c r="S11" s="24"/>
      <c r="T11" s="24"/>
      <c r="U11" s="24"/>
      <c r="V11" s="43">
        <f t="shared" si="1"/>
        <v>0.21</v>
      </c>
      <c r="W11" s="24"/>
      <c r="X11" s="24"/>
      <c r="Y11" s="24"/>
      <c r="Z11" s="24"/>
      <c r="AA11" s="24"/>
    </row>
    <row r="12" s="22" customFormat="1" ht="21" customHeight="1" spans="1:27">
      <c r="A12" s="23">
        <f t="shared" si="0"/>
        <v>0.22</v>
      </c>
      <c r="B12" s="32">
        <v>13</v>
      </c>
      <c r="C12" s="30">
        <f t="shared" si="2"/>
        <v>2.73</v>
      </c>
      <c r="D12" s="33">
        <f>(B12-B3)*V12</f>
        <v>2.31</v>
      </c>
      <c r="E12" s="30">
        <f>(B12-B4)*V12</f>
        <v>2.1</v>
      </c>
      <c r="F12" s="31">
        <v>2</v>
      </c>
      <c r="G12" s="31">
        <v>2</v>
      </c>
      <c r="H12" s="31">
        <v>2</v>
      </c>
      <c r="I12" s="31">
        <v>2</v>
      </c>
      <c r="J12" s="31">
        <v>2</v>
      </c>
      <c r="K12" s="31">
        <v>2</v>
      </c>
      <c r="L12" s="31">
        <v>2</v>
      </c>
      <c r="M12" s="41" t="s">
        <v>18</v>
      </c>
      <c r="N12" s="24"/>
      <c r="O12" s="24"/>
      <c r="P12" s="24"/>
      <c r="Q12" s="24"/>
      <c r="R12" s="24"/>
      <c r="S12" s="24"/>
      <c r="T12" s="24"/>
      <c r="U12" s="24"/>
      <c r="V12" s="43">
        <f t="shared" si="1"/>
        <v>0.21</v>
      </c>
      <c r="W12" s="24"/>
      <c r="X12" s="24"/>
      <c r="Y12" s="24"/>
      <c r="Z12" s="24"/>
      <c r="AA12" s="24"/>
    </row>
    <row r="13" s="22" customFormat="1" ht="21" customHeight="1" spans="1:27">
      <c r="A13" s="23">
        <f t="shared" si="0"/>
        <v>0.22</v>
      </c>
      <c r="B13" s="32">
        <v>14</v>
      </c>
      <c r="C13" s="30">
        <f t="shared" si="2"/>
        <v>2.94</v>
      </c>
      <c r="D13" s="33">
        <f>(B13-B3)*V13</f>
        <v>2.52</v>
      </c>
      <c r="E13" s="30">
        <f>(B13-B4)*V13</f>
        <v>2.31</v>
      </c>
      <c r="F13" s="31">
        <v>2</v>
      </c>
      <c r="G13" s="31">
        <v>2</v>
      </c>
      <c r="H13" s="31">
        <v>2</v>
      </c>
      <c r="I13" s="31">
        <v>2</v>
      </c>
      <c r="J13" s="31">
        <v>2</v>
      </c>
      <c r="K13" s="31">
        <v>2</v>
      </c>
      <c r="L13" s="31">
        <v>2</v>
      </c>
      <c r="M13" s="31">
        <v>2</v>
      </c>
      <c r="N13" s="41" t="s">
        <v>19</v>
      </c>
      <c r="O13" s="24"/>
      <c r="P13" s="24"/>
      <c r="Q13" s="24"/>
      <c r="R13" s="24"/>
      <c r="S13" s="24"/>
      <c r="T13" s="24"/>
      <c r="U13" s="24"/>
      <c r="V13" s="43">
        <f t="shared" si="1"/>
        <v>0.21</v>
      </c>
      <c r="W13" s="24"/>
      <c r="X13" s="24"/>
      <c r="Y13" s="24"/>
      <c r="Z13" s="24"/>
      <c r="AA13" s="24"/>
    </row>
    <row r="14" s="22" customFormat="1" ht="21" customHeight="1" spans="1:27">
      <c r="A14" s="23">
        <f t="shared" si="0"/>
        <v>0.22</v>
      </c>
      <c r="B14" s="32">
        <v>16</v>
      </c>
      <c r="C14" s="30">
        <f t="shared" si="2"/>
        <v>3.36</v>
      </c>
      <c r="D14" s="33">
        <f>(B14-B3)*V14</f>
        <v>2.94</v>
      </c>
      <c r="E14" s="30">
        <f>(B14-B4)*V14</f>
        <v>2.73</v>
      </c>
      <c r="F14" s="33">
        <f>(B14-B5)*V14</f>
        <v>2.31</v>
      </c>
      <c r="G14" s="33">
        <f>(B14-B6)*V14</f>
        <v>2.1</v>
      </c>
      <c r="H14" s="31">
        <v>2</v>
      </c>
      <c r="I14" s="31">
        <v>2</v>
      </c>
      <c r="J14" s="31">
        <v>2</v>
      </c>
      <c r="K14" s="31">
        <v>2</v>
      </c>
      <c r="L14" s="31">
        <v>2</v>
      </c>
      <c r="M14" s="31">
        <v>2</v>
      </c>
      <c r="N14" s="30">
        <v>0.44</v>
      </c>
      <c r="O14" s="28" t="s">
        <v>20</v>
      </c>
      <c r="P14" s="24"/>
      <c r="Q14" s="24"/>
      <c r="R14" s="24"/>
      <c r="S14" s="24"/>
      <c r="T14" s="24"/>
      <c r="U14" s="24"/>
      <c r="V14" s="43">
        <f t="shared" si="1"/>
        <v>0.21</v>
      </c>
      <c r="W14" s="24"/>
      <c r="X14" s="24"/>
      <c r="Y14" s="24"/>
      <c r="Z14" s="24"/>
      <c r="AA14" s="24"/>
    </row>
    <row r="15" s="22" customFormat="1" ht="21" customHeight="1" spans="1:27">
      <c r="A15" s="23">
        <f t="shared" si="0"/>
        <v>0.22</v>
      </c>
      <c r="B15" s="32">
        <v>20</v>
      </c>
      <c r="C15" s="30">
        <f t="shared" si="2"/>
        <v>4.2</v>
      </c>
      <c r="D15" s="33">
        <f>(B15-B3)*V15</f>
        <v>3.78</v>
      </c>
      <c r="E15" s="30">
        <f>(B15-B4)*V15</f>
        <v>3.57</v>
      </c>
      <c r="F15" s="30">
        <f>(B15-B5)*V15</f>
        <v>3.15</v>
      </c>
      <c r="G15" s="33">
        <f>(B15-B6)*V15</f>
        <v>2.94</v>
      </c>
      <c r="H15" s="33">
        <f>(B15-B7)*V15</f>
        <v>2.73</v>
      </c>
      <c r="I15" s="30">
        <f>(B15-B8)*V15</f>
        <v>2.52</v>
      </c>
      <c r="J15" s="33">
        <f>(B15-B9)*V15</f>
        <v>2.1</v>
      </c>
      <c r="K15" s="31">
        <v>2</v>
      </c>
      <c r="L15" s="31">
        <v>2</v>
      </c>
      <c r="M15" s="31">
        <v>2</v>
      </c>
      <c r="N15" s="33">
        <v>1.32</v>
      </c>
      <c r="O15" s="31">
        <v>0.88</v>
      </c>
      <c r="P15" s="28" t="s">
        <v>21</v>
      </c>
      <c r="Q15" s="24"/>
      <c r="R15" s="24"/>
      <c r="S15" s="24"/>
      <c r="T15" s="24"/>
      <c r="U15" s="24"/>
      <c r="V15" s="43">
        <f t="shared" si="1"/>
        <v>0.21</v>
      </c>
      <c r="W15" s="24"/>
      <c r="X15" s="24"/>
      <c r="Y15" s="24"/>
      <c r="Z15" s="24"/>
      <c r="AA15" s="24"/>
    </row>
    <row r="16" s="22" customFormat="1" ht="21" customHeight="1" spans="1:27">
      <c r="A16" s="23">
        <f t="shared" si="0"/>
        <v>0.22</v>
      </c>
      <c r="B16" s="32">
        <v>23</v>
      </c>
      <c r="C16" s="30">
        <f t="shared" si="2"/>
        <v>4.83</v>
      </c>
      <c r="D16" s="33">
        <f>(B16-B3)*V16</f>
        <v>4.41</v>
      </c>
      <c r="E16" s="30">
        <f>(B16-B4)*V16</f>
        <v>4.2</v>
      </c>
      <c r="F16" s="33">
        <f>(B16-B5)*V16</f>
        <v>3.78</v>
      </c>
      <c r="G16" s="30">
        <f>(B16-B6)*V16</f>
        <v>3.57</v>
      </c>
      <c r="H16" s="30">
        <f>(B16-B7)*V16</f>
        <v>3.36</v>
      </c>
      <c r="I16" s="33">
        <f>(B16-B8)*V16</f>
        <v>3.15</v>
      </c>
      <c r="J16" s="30">
        <f>(B16-B9)*V16</f>
        <v>2.73</v>
      </c>
      <c r="K16" s="33">
        <f>(B16-B10)*V16</f>
        <v>2.52</v>
      </c>
      <c r="L16" s="30">
        <f>(B16-B11)*V16</f>
        <v>2.31</v>
      </c>
      <c r="M16" s="33">
        <f>(B16-B12)*V16</f>
        <v>2.1</v>
      </c>
      <c r="N16" s="33">
        <v>1.98</v>
      </c>
      <c r="O16" s="31">
        <v>1.54</v>
      </c>
      <c r="P16" s="31">
        <v>0.66</v>
      </c>
      <c r="Q16" s="28" t="s">
        <v>22</v>
      </c>
      <c r="R16" s="24"/>
      <c r="S16" s="24"/>
      <c r="T16" s="24"/>
      <c r="U16" s="24"/>
      <c r="V16" s="43">
        <f t="shared" si="1"/>
        <v>0.21</v>
      </c>
      <c r="W16" s="24"/>
      <c r="X16" s="24"/>
      <c r="Y16" s="24"/>
      <c r="Z16" s="24"/>
      <c r="AA16" s="24"/>
    </row>
    <row r="17" s="22" customFormat="1" ht="21" customHeight="1" spans="1:27">
      <c r="A17" s="23">
        <f t="shared" si="0"/>
        <v>0.22</v>
      </c>
      <c r="B17" s="32">
        <v>25</v>
      </c>
      <c r="C17" s="30">
        <f t="shared" si="2"/>
        <v>5.25</v>
      </c>
      <c r="D17" s="33">
        <f>(B17-B3)*V17</f>
        <v>4.83</v>
      </c>
      <c r="E17" s="30">
        <f>(B17-B4)*V17</f>
        <v>4.62</v>
      </c>
      <c r="F17" s="33">
        <f>(B17-B5)*V17</f>
        <v>4.2</v>
      </c>
      <c r="G17" s="33">
        <f>(B17-B6)*V17</f>
        <v>3.99</v>
      </c>
      <c r="H17" s="33">
        <f>(B17-B7)*V17</f>
        <v>3.78</v>
      </c>
      <c r="I17" s="30">
        <f>(B17-B8)*V17</f>
        <v>3.57</v>
      </c>
      <c r="J17" s="33">
        <f>(B17-B9)*V17</f>
        <v>3.15</v>
      </c>
      <c r="K17" s="30">
        <f>(B17-B10)*V17</f>
        <v>2.94</v>
      </c>
      <c r="L17" s="33">
        <f>(B17-B11)*V17</f>
        <v>2.73</v>
      </c>
      <c r="M17" s="30">
        <f>(B17-B12)*V17</f>
        <v>2.52</v>
      </c>
      <c r="N17" s="33">
        <v>2.42</v>
      </c>
      <c r="O17" s="31">
        <v>1.98</v>
      </c>
      <c r="P17" s="31">
        <v>1.1</v>
      </c>
      <c r="Q17" s="31">
        <v>0.44</v>
      </c>
      <c r="R17" s="28" t="s">
        <v>23</v>
      </c>
      <c r="S17" s="24"/>
      <c r="T17" s="24"/>
      <c r="U17" s="24"/>
      <c r="V17" s="43">
        <f t="shared" si="1"/>
        <v>0.21</v>
      </c>
      <c r="W17" s="24"/>
      <c r="X17" s="24"/>
      <c r="Y17" s="24"/>
      <c r="Z17" s="24"/>
      <c r="AA17" s="24"/>
    </row>
    <row r="18" s="22" customFormat="1" ht="21" customHeight="1" spans="1:27">
      <c r="A18" s="23">
        <f t="shared" si="0"/>
        <v>0.22</v>
      </c>
      <c r="B18" s="32">
        <v>27</v>
      </c>
      <c r="C18" s="30">
        <f t="shared" si="2"/>
        <v>5.67</v>
      </c>
      <c r="D18" s="33">
        <f>(B18-B3)*V18</f>
        <v>5.25</v>
      </c>
      <c r="E18" s="30">
        <f>(B18-B4)*V18</f>
        <v>5.04</v>
      </c>
      <c r="F18" s="30">
        <f>(B18-B5)*V18</f>
        <v>4.62</v>
      </c>
      <c r="G18" s="33">
        <f>(B18-B6)*V18</f>
        <v>4.41</v>
      </c>
      <c r="H18" s="30">
        <f>(B18-B7)*V18</f>
        <v>4.2</v>
      </c>
      <c r="I18" s="33">
        <f>(B18-B8)*V18</f>
        <v>3.99</v>
      </c>
      <c r="J18" s="30">
        <f>(B18-B9)*V18</f>
        <v>3.57</v>
      </c>
      <c r="K18" s="33">
        <f>(B18-B10)*V18</f>
        <v>3.36</v>
      </c>
      <c r="L18" s="30">
        <f>(B18-B11)*V18</f>
        <v>3.15</v>
      </c>
      <c r="M18" s="33">
        <f>(B18-B12)*V18</f>
        <v>2.94</v>
      </c>
      <c r="N18" s="33">
        <v>2.86</v>
      </c>
      <c r="O18" s="33">
        <v>2.42</v>
      </c>
      <c r="P18" s="31">
        <v>1.54</v>
      </c>
      <c r="Q18" s="31">
        <v>0.88</v>
      </c>
      <c r="R18" s="31">
        <v>0.44</v>
      </c>
      <c r="S18" s="28" t="s">
        <v>24</v>
      </c>
      <c r="T18" s="24"/>
      <c r="U18" s="24"/>
      <c r="V18" s="43">
        <f t="shared" si="1"/>
        <v>0.21</v>
      </c>
      <c r="W18" s="24"/>
      <c r="X18" s="24"/>
      <c r="Y18" s="24"/>
      <c r="Z18" s="24"/>
      <c r="AA18" s="24"/>
    </row>
    <row r="19" s="22" customFormat="1" ht="21" customHeight="1" spans="1:29">
      <c r="A19" s="23">
        <f t="shared" si="0"/>
        <v>0.22</v>
      </c>
      <c r="B19" s="32">
        <v>30</v>
      </c>
      <c r="C19" s="30">
        <f>B19*V2</f>
        <v>6.3</v>
      </c>
      <c r="D19" s="34">
        <f>(B19-B3)*A19</f>
        <v>6.16</v>
      </c>
      <c r="E19" s="38">
        <f>(B19-B4)*A19</f>
        <v>5.94</v>
      </c>
      <c r="F19" s="38">
        <f>(B19-B5)*A19</f>
        <v>5.5</v>
      </c>
      <c r="G19" s="34">
        <f>(B19-B6)*A19</f>
        <v>5.28</v>
      </c>
      <c r="H19" s="34">
        <f>(B19-B7)*A19</f>
        <v>5.06</v>
      </c>
      <c r="I19" s="40">
        <f>(B19-B8)*A19</f>
        <v>4.84</v>
      </c>
      <c r="J19" s="40">
        <v>4.4</v>
      </c>
      <c r="K19" s="40">
        <v>4.3</v>
      </c>
      <c r="L19" s="40">
        <v>3.96</v>
      </c>
      <c r="M19" s="40">
        <v>3.8</v>
      </c>
      <c r="N19" s="33">
        <v>3.52</v>
      </c>
      <c r="O19" s="40">
        <v>3.08</v>
      </c>
      <c r="P19" s="40">
        <v>2.2</v>
      </c>
      <c r="Q19" s="31">
        <v>1.54</v>
      </c>
      <c r="R19" s="40">
        <v>1.1</v>
      </c>
      <c r="S19" s="40">
        <v>0.66</v>
      </c>
      <c r="T19" s="28" t="s">
        <v>25</v>
      </c>
      <c r="U19" s="24"/>
      <c r="V19" s="24"/>
      <c r="W19" s="24"/>
      <c r="X19" s="24"/>
      <c r="Y19" s="24"/>
      <c r="Z19" s="24"/>
      <c r="AA19" s="24"/>
      <c r="AC19" s="22">
        <f>V18</f>
        <v>0.21</v>
      </c>
    </row>
    <row r="20" s="22" customFormat="1" ht="21" customHeight="1" spans="1:29">
      <c r="A20" s="23">
        <f t="shared" si="0"/>
        <v>0.22</v>
      </c>
      <c r="B20" s="35">
        <v>34</v>
      </c>
      <c r="C20" s="30">
        <f t="shared" ref="C20:C26" si="3">B20*V3</f>
        <v>7.14</v>
      </c>
      <c r="D20" s="34">
        <f>(B20-B3)*A20</f>
        <v>7.04</v>
      </c>
      <c r="E20" s="38">
        <f>(B20-B4)*A20</f>
        <v>6.82</v>
      </c>
      <c r="F20" s="38">
        <f>(B20-B5)*A20</f>
        <v>6.38</v>
      </c>
      <c r="G20" s="34">
        <f>(B20-B6)*A20</f>
        <v>6.16</v>
      </c>
      <c r="H20" s="34">
        <f>(B20-B7)*A20</f>
        <v>5.94</v>
      </c>
      <c r="I20" s="34">
        <f>(B20-B8)*A20</f>
        <v>5.72</v>
      </c>
      <c r="J20" s="38">
        <f>(B20-B9)*A20</f>
        <v>5.28</v>
      </c>
      <c r="K20" s="31">
        <v>5</v>
      </c>
      <c r="L20" s="31">
        <v>5</v>
      </c>
      <c r="M20" s="31">
        <v>4.6</v>
      </c>
      <c r="N20" s="33">
        <v>4.4</v>
      </c>
      <c r="O20" s="31">
        <v>3.96</v>
      </c>
      <c r="P20" s="31">
        <v>3.08</v>
      </c>
      <c r="Q20" s="31">
        <v>2.42</v>
      </c>
      <c r="R20" s="40">
        <v>1.98</v>
      </c>
      <c r="S20" s="40">
        <v>1.54</v>
      </c>
      <c r="T20" s="40">
        <v>0.88</v>
      </c>
      <c r="U20" s="28" t="s">
        <v>26</v>
      </c>
      <c r="V20" s="24"/>
      <c r="W20" s="24"/>
      <c r="X20" s="24"/>
      <c r="Y20" s="24"/>
      <c r="Z20" s="24"/>
      <c r="AA20" s="24"/>
      <c r="AC20" s="22">
        <f>V18</f>
        <v>0.21</v>
      </c>
    </row>
    <row r="21" s="22" customFormat="1" ht="21" customHeight="1" spans="1:29">
      <c r="A21" s="23">
        <f t="shared" si="0"/>
        <v>0.22</v>
      </c>
      <c r="B21" s="32">
        <v>39</v>
      </c>
      <c r="C21" s="30">
        <f t="shared" si="3"/>
        <v>8.19</v>
      </c>
      <c r="D21" s="34">
        <f>(B21-B3)*A21</f>
        <v>8.14</v>
      </c>
      <c r="E21" s="38">
        <f>(B21-B4)*A21</f>
        <v>7.92</v>
      </c>
      <c r="F21" s="38">
        <f>(B21-B5)*A21</f>
        <v>7.48</v>
      </c>
      <c r="G21" s="34">
        <f>(B21-B6)*A21</f>
        <v>7.26</v>
      </c>
      <c r="H21" s="34">
        <f>(B21-B7)*A21</f>
        <v>7.04</v>
      </c>
      <c r="I21" s="34">
        <f>(B21-B8)*A21</f>
        <v>6.82</v>
      </c>
      <c r="J21" s="38">
        <f>(B21-B9)*A21</f>
        <v>6.38</v>
      </c>
      <c r="K21" s="38">
        <f>(B21-B10)*A21</f>
        <v>6.16</v>
      </c>
      <c r="L21" s="31">
        <v>6</v>
      </c>
      <c r="M21" s="31">
        <v>6</v>
      </c>
      <c r="N21" s="33">
        <v>5.5</v>
      </c>
      <c r="O21" s="31">
        <v>5.06</v>
      </c>
      <c r="P21" s="31">
        <v>4.18</v>
      </c>
      <c r="Q21" s="31">
        <v>3.52</v>
      </c>
      <c r="R21" s="40">
        <v>3.08</v>
      </c>
      <c r="S21" s="40">
        <v>2.64</v>
      </c>
      <c r="T21" s="40">
        <v>1.98</v>
      </c>
      <c r="U21" s="40">
        <v>1.1</v>
      </c>
      <c r="V21" s="28" t="s">
        <v>27</v>
      </c>
      <c r="W21" s="24"/>
      <c r="X21" s="24"/>
      <c r="Y21" s="24"/>
      <c r="Z21" s="24"/>
      <c r="AA21" s="24"/>
      <c r="AC21" s="22">
        <f>V18</f>
        <v>0.21</v>
      </c>
    </row>
    <row r="22" s="22" customFormat="1" ht="21" customHeight="1" spans="1:29">
      <c r="A22" s="23">
        <f t="shared" si="0"/>
        <v>0.22</v>
      </c>
      <c r="B22" s="32">
        <v>41</v>
      </c>
      <c r="C22" s="30">
        <f t="shared" si="3"/>
        <v>8.61</v>
      </c>
      <c r="D22" s="34">
        <f>(B22-B3)*A22</f>
        <v>8.58</v>
      </c>
      <c r="E22" s="38">
        <f>(B22-B4)*A22</f>
        <v>8.36</v>
      </c>
      <c r="F22" s="38">
        <f>(B22-B5)*A22</f>
        <v>7.92</v>
      </c>
      <c r="G22" s="34">
        <f>(B22-B6)*A22</f>
        <v>7.7</v>
      </c>
      <c r="H22" s="34">
        <f>(B22-B7)*A22</f>
        <v>7.48</v>
      </c>
      <c r="I22" s="34">
        <f>(B22-B8)*A22</f>
        <v>7.26</v>
      </c>
      <c r="J22" s="38">
        <f>(B22-B9)*A22</f>
        <v>6.82</v>
      </c>
      <c r="K22" s="38">
        <f>(B22-B10)*A22</f>
        <v>6.6</v>
      </c>
      <c r="L22" s="38">
        <f>(B22-B11)*A22</f>
        <v>6.38</v>
      </c>
      <c r="M22" s="31">
        <v>6</v>
      </c>
      <c r="N22" s="33">
        <v>5.94</v>
      </c>
      <c r="O22" s="31">
        <v>5.5</v>
      </c>
      <c r="P22" s="31">
        <v>4.62</v>
      </c>
      <c r="Q22" s="31">
        <v>3.96</v>
      </c>
      <c r="R22" s="40">
        <v>3.52</v>
      </c>
      <c r="S22" s="40">
        <v>3.08</v>
      </c>
      <c r="T22" s="42">
        <v>2.42</v>
      </c>
      <c r="U22" s="40">
        <v>1.54</v>
      </c>
      <c r="V22" s="40">
        <v>0.44</v>
      </c>
      <c r="W22" s="28" t="s">
        <v>28</v>
      </c>
      <c r="X22" s="24"/>
      <c r="Y22" s="24"/>
      <c r="Z22" s="24"/>
      <c r="AA22" s="24"/>
      <c r="AC22" s="22">
        <f>V18</f>
        <v>0.21</v>
      </c>
    </row>
    <row r="23" s="22" customFormat="1" ht="21" customHeight="1" spans="1:29">
      <c r="A23" s="23">
        <f t="shared" si="0"/>
        <v>0.22</v>
      </c>
      <c r="B23" s="32">
        <v>47</v>
      </c>
      <c r="C23" s="30">
        <f t="shared" si="3"/>
        <v>9.87</v>
      </c>
      <c r="D23" s="34">
        <f>(B23-B3)*A23</f>
        <v>9.9</v>
      </c>
      <c r="E23" s="38">
        <f>(B23-B4)*A23</f>
        <v>9.68</v>
      </c>
      <c r="F23" s="38">
        <f>(B23-B5)*A23</f>
        <v>9.24</v>
      </c>
      <c r="G23" s="34">
        <f>(B23-B6)*A23</f>
        <v>9.02</v>
      </c>
      <c r="H23" s="34">
        <f>(B23-B7)*A23</f>
        <v>8.8</v>
      </c>
      <c r="I23" s="34">
        <f>(B23-B8)*A23</f>
        <v>8.58</v>
      </c>
      <c r="J23" s="38">
        <f>(B23-B9)*A23</f>
        <v>8.14</v>
      </c>
      <c r="K23" s="38">
        <f>(B23-B10)*A23</f>
        <v>7.92</v>
      </c>
      <c r="L23" s="38">
        <f>(B23-B11)*A23</f>
        <v>7.7</v>
      </c>
      <c r="M23" s="38">
        <f>(B23-B12)*A23</f>
        <v>7.48</v>
      </c>
      <c r="N23" s="33">
        <v>7.26</v>
      </c>
      <c r="O23" s="31">
        <v>6.82</v>
      </c>
      <c r="P23" s="31">
        <v>5.94</v>
      </c>
      <c r="Q23" s="40">
        <v>5.28</v>
      </c>
      <c r="R23" s="40">
        <v>4.84</v>
      </c>
      <c r="S23" s="40">
        <v>4.4</v>
      </c>
      <c r="T23" s="42">
        <v>3.74</v>
      </c>
      <c r="U23" s="42">
        <v>2.86</v>
      </c>
      <c r="V23" s="40">
        <v>1.76</v>
      </c>
      <c r="W23" s="40">
        <v>2</v>
      </c>
      <c r="X23" s="28" t="s">
        <v>29</v>
      </c>
      <c r="Y23" s="24"/>
      <c r="Z23" s="24"/>
      <c r="AA23" s="24"/>
      <c r="AC23" s="22">
        <f>V18</f>
        <v>0.21</v>
      </c>
    </row>
    <row r="24" s="22" customFormat="1" ht="21" customHeight="1" spans="1:29">
      <c r="A24" s="23">
        <f t="shared" si="0"/>
        <v>0.22</v>
      </c>
      <c r="B24" s="32">
        <v>48</v>
      </c>
      <c r="C24" s="30">
        <f t="shared" si="3"/>
        <v>10.08</v>
      </c>
      <c r="D24" s="34">
        <f>(B24-B3)*A24</f>
        <v>10.12</v>
      </c>
      <c r="E24" s="38">
        <f>(B24-B4)*A24</f>
        <v>9.9</v>
      </c>
      <c r="F24" s="38">
        <f>(B24-B5)*A24</f>
        <v>9.46</v>
      </c>
      <c r="G24" s="34">
        <f>(B24-B6)*A24</f>
        <v>9.24</v>
      </c>
      <c r="H24" s="34">
        <f>(B24-B7)*A24</f>
        <v>9.02</v>
      </c>
      <c r="I24" s="34">
        <f>(B24-B8)*A24</f>
        <v>8.8</v>
      </c>
      <c r="J24" s="38">
        <f>(B24-B9)*A24</f>
        <v>8.36</v>
      </c>
      <c r="K24" s="38">
        <f>(B24-B10)*A24</f>
        <v>8.14</v>
      </c>
      <c r="L24" s="38">
        <f>(B24-B11)*A24</f>
        <v>7.92</v>
      </c>
      <c r="M24" s="38">
        <f>(B24-B12)*A24</f>
        <v>7.7</v>
      </c>
      <c r="N24" s="33">
        <v>7.48</v>
      </c>
      <c r="O24" s="31">
        <v>7.04</v>
      </c>
      <c r="P24" s="31">
        <v>6.16</v>
      </c>
      <c r="Q24" s="40">
        <v>5.5</v>
      </c>
      <c r="R24" s="40">
        <v>5.06</v>
      </c>
      <c r="S24" s="40">
        <v>4.62</v>
      </c>
      <c r="T24" s="42">
        <v>3.96</v>
      </c>
      <c r="U24" s="42">
        <v>3.08</v>
      </c>
      <c r="V24" s="42">
        <v>1.98</v>
      </c>
      <c r="W24" s="40">
        <v>2</v>
      </c>
      <c r="X24" s="40">
        <v>2</v>
      </c>
      <c r="Y24" s="28" t="s">
        <v>30</v>
      </c>
      <c r="Z24" s="24"/>
      <c r="AA24" s="24"/>
      <c r="AC24" s="22">
        <f>V18</f>
        <v>0.21</v>
      </c>
    </row>
    <row r="25" s="22" customFormat="1" ht="21" customHeight="1" spans="1:29">
      <c r="A25" s="23">
        <f t="shared" si="0"/>
        <v>0.22</v>
      </c>
      <c r="B25" s="32">
        <v>50</v>
      </c>
      <c r="C25" s="30">
        <f t="shared" si="3"/>
        <v>10.5</v>
      </c>
      <c r="D25" s="34">
        <f>(B25-B3)*A25</f>
        <v>10.56</v>
      </c>
      <c r="E25" s="38">
        <f>(B25-B4)*A25</f>
        <v>10.34</v>
      </c>
      <c r="F25" s="38">
        <f>(B25-B5)*A25</f>
        <v>9.9</v>
      </c>
      <c r="G25" s="34">
        <f>(B25-B6)*A25</f>
        <v>9.68</v>
      </c>
      <c r="H25" s="34">
        <f>(B25-B7)*A25</f>
        <v>9.46</v>
      </c>
      <c r="I25" s="34">
        <f>(B25-B8)*A25</f>
        <v>9.24</v>
      </c>
      <c r="J25" s="38">
        <f>(B25-B9)*A25</f>
        <v>8.8</v>
      </c>
      <c r="K25" s="38">
        <f>(B25-B10)*A25</f>
        <v>8.58</v>
      </c>
      <c r="L25" s="38">
        <f>(B25-B11)*A25</f>
        <v>8.36</v>
      </c>
      <c r="M25" s="38">
        <f>(B25-B12)*A25</f>
        <v>8.14</v>
      </c>
      <c r="N25" s="33">
        <v>7.92</v>
      </c>
      <c r="O25" s="38">
        <v>7.48</v>
      </c>
      <c r="P25" s="38">
        <v>6.6</v>
      </c>
      <c r="Q25" s="40">
        <v>5.94</v>
      </c>
      <c r="R25" s="40">
        <v>5.5</v>
      </c>
      <c r="S25" s="40">
        <v>5.06</v>
      </c>
      <c r="T25" s="42">
        <v>4.4</v>
      </c>
      <c r="U25" s="42">
        <v>3.52</v>
      </c>
      <c r="V25" s="42">
        <v>2.42</v>
      </c>
      <c r="W25" s="40">
        <v>2</v>
      </c>
      <c r="X25" s="40">
        <v>2</v>
      </c>
      <c r="Y25" s="40">
        <v>2</v>
      </c>
      <c r="Z25" s="28" t="s">
        <v>31</v>
      </c>
      <c r="AA25" s="24"/>
      <c r="AC25" s="22">
        <f>V18</f>
        <v>0.21</v>
      </c>
    </row>
    <row r="26" s="22" customFormat="1" ht="21" customHeight="1" spans="1:29">
      <c r="A26" s="23">
        <f t="shared" si="0"/>
        <v>0.22</v>
      </c>
      <c r="B26" s="32">
        <v>52</v>
      </c>
      <c r="C26" s="30">
        <f t="shared" si="3"/>
        <v>10.92</v>
      </c>
      <c r="D26" s="34">
        <f>(B26-B3)*A26</f>
        <v>11</v>
      </c>
      <c r="E26" s="38">
        <f>(B26-B4)*A26</f>
        <v>10.78</v>
      </c>
      <c r="F26" s="38">
        <f>(B26-B5)*A26</f>
        <v>10.34</v>
      </c>
      <c r="G26" s="34">
        <f>(B26-B6)*A26</f>
        <v>10.12</v>
      </c>
      <c r="H26" s="34">
        <f>(B26-B7)*A26</f>
        <v>9.9</v>
      </c>
      <c r="I26" s="34">
        <f>(B26-B8)*A26</f>
        <v>9.68</v>
      </c>
      <c r="J26" s="38">
        <f>(B26-B9)*A26</f>
        <v>9.24</v>
      </c>
      <c r="K26" s="38">
        <f>(B26-B10)*A26</f>
        <v>9.02</v>
      </c>
      <c r="L26" s="38">
        <f>(B26-B11)*A26</f>
        <v>8.8</v>
      </c>
      <c r="M26" s="38">
        <f>(B26-B12)*A26</f>
        <v>8.58</v>
      </c>
      <c r="N26" s="33">
        <v>8.36</v>
      </c>
      <c r="O26" s="38">
        <v>7.92</v>
      </c>
      <c r="P26" s="38">
        <v>7.04</v>
      </c>
      <c r="Q26" s="38">
        <v>6.38</v>
      </c>
      <c r="R26" s="38">
        <v>5.94</v>
      </c>
      <c r="S26" s="40">
        <v>5.5</v>
      </c>
      <c r="T26" s="42">
        <v>4.84</v>
      </c>
      <c r="U26" s="42">
        <v>3.96</v>
      </c>
      <c r="V26" s="42">
        <v>2.86</v>
      </c>
      <c r="W26" s="40">
        <v>2.42</v>
      </c>
      <c r="X26" s="40">
        <v>2</v>
      </c>
      <c r="Y26" s="40">
        <v>2</v>
      </c>
      <c r="Z26" s="40">
        <v>2</v>
      </c>
      <c r="AA26" s="28" t="s">
        <v>32</v>
      </c>
      <c r="AC26" s="22">
        <f>V18</f>
        <v>0.21</v>
      </c>
    </row>
    <row r="27" spans="1:1">
      <c r="A27" s="23">
        <f t="shared" si="0"/>
        <v>0.22</v>
      </c>
    </row>
    <row r="28" spans="1:8">
      <c r="A28" s="23">
        <f t="shared" si="0"/>
        <v>0.22</v>
      </c>
      <c r="B28" s="16" t="s">
        <v>33</v>
      </c>
      <c r="H28" s="39"/>
    </row>
    <row r="29" spans="1:1">
      <c r="A29" s="23">
        <f t="shared" si="0"/>
        <v>0.22</v>
      </c>
    </row>
    <row r="30" spans="1:1">
      <c r="A30" s="23">
        <f t="shared" si="0"/>
        <v>0.22</v>
      </c>
    </row>
    <row r="31" spans="1:1">
      <c r="A31" s="23">
        <f t="shared" si="0"/>
        <v>0.22</v>
      </c>
    </row>
    <row r="32" spans="1:1">
      <c r="A32" s="23">
        <f t="shared" si="0"/>
        <v>0.22</v>
      </c>
    </row>
    <row r="33" spans="1:1">
      <c r="A33" s="23">
        <f t="shared" si="0"/>
        <v>0.22</v>
      </c>
    </row>
    <row r="34" spans="1:1">
      <c r="A34" s="23">
        <f t="shared" si="0"/>
        <v>0.22</v>
      </c>
    </row>
    <row r="35" spans="1:1">
      <c r="A35" s="23">
        <f t="shared" si="0"/>
        <v>0.22</v>
      </c>
    </row>
    <row r="36" spans="1:1">
      <c r="A36" s="23">
        <f t="shared" si="0"/>
        <v>0.22</v>
      </c>
    </row>
    <row r="37" spans="1:1">
      <c r="A37" s="23">
        <f t="shared" si="0"/>
        <v>0.22</v>
      </c>
    </row>
    <row r="38" spans="1:1">
      <c r="A38" s="23">
        <f t="shared" si="0"/>
        <v>0.22</v>
      </c>
    </row>
    <row r="39" spans="1:1">
      <c r="A39" s="23">
        <f t="shared" si="0"/>
        <v>0.22</v>
      </c>
    </row>
    <row r="40" spans="1:1">
      <c r="A40" s="23">
        <f t="shared" si="0"/>
        <v>0.22</v>
      </c>
    </row>
    <row r="41" spans="1:1">
      <c r="A41" s="23">
        <f t="shared" si="0"/>
        <v>0.22</v>
      </c>
    </row>
    <row r="42" spans="1:1">
      <c r="A42" s="23">
        <f t="shared" si="0"/>
        <v>0.22</v>
      </c>
    </row>
    <row r="43" spans="1:1">
      <c r="A43" s="23">
        <f t="shared" si="0"/>
        <v>0.22</v>
      </c>
    </row>
    <row r="44" spans="1:1">
      <c r="A44" s="23">
        <f t="shared" si="0"/>
        <v>0.22</v>
      </c>
    </row>
    <row r="45" spans="1:1">
      <c r="A45" s="23">
        <f t="shared" si="0"/>
        <v>0.22</v>
      </c>
    </row>
    <row r="46" spans="1:1">
      <c r="A46" s="23">
        <f t="shared" si="0"/>
        <v>0.22</v>
      </c>
    </row>
    <row r="47" spans="1:1">
      <c r="A47" s="23">
        <f t="shared" si="0"/>
        <v>0.22</v>
      </c>
    </row>
    <row r="48" spans="1:1">
      <c r="A48" s="23">
        <f t="shared" si="0"/>
        <v>0.22</v>
      </c>
    </row>
  </sheetData>
  <mergeCells count="2">
    <mergeCell ref="B1:I1"/>
    <mergeCell ref="H2:J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tabSelected="1" workbookViewId="0">
      <selection activeCell="V7" sqref="V7"/>
    </sheetView>
  </sheetViews>
  <sheetFormatPr defaultColWidth="6.13333333333333" defaultRowHeight="14.25"/>
  <cols>
    <col min="1" max="1" width="5.55833333333333" style="2" customWidth="1"/>
    <col min="2" max="26" width="5.55833333333333" style="3" customWidth="1"/>
    <col min="27" max="27" width="4.63333333333333" style="4" customWidth="1"/>
    <col min="28" max="16384" width="6.13333333333333" style="5" customWidth="1"/>
  </cols>
  <sheetData>
    <row r="1" ht="27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7"/>
      <c r="T1" s="17"/>
      <c r="U1" s="17"/>
      <c r="V1" s="17"/>
      <c r="W1" s="17"/>
      <c r="X1" s="17"/>
      <c r="Y1" s="17"/>
      <c r="Z1" s="17"/>
    </row>
    <row r="2" s="1" customFormat="1" ht="16.2" customHeight="1" spans="1:26">
      <c r="A2" s="7" t="s">
        <v>1</v>
      </c>
      <c r="B2" s="8" t="s">
        <v>2</v>
      </c>
      <c r="C2" s="9"/>
      <c r="D2" s="9"/>
      <c r="E2" s="9"/>
      <c r="F2" s="9"/>
      <c r="M2" s="20" t="s">
        <v>34</v>
      </c>
      <c r="N2" s="20"/>
      <c r="O2" s="20"/>
      <c r="P2" s="20"/>
      <c r="Q2" s="20"/>
      <c r="R2" s="20"/>
      <c r="S2" s="9"/>
      <c r="T2" s="9"/>
      <c r="V2" s="9"/>
      <c r="W2" s="9"/>
      <c r="X2" s="9"/>
      <c r="Y2" s="9"/>
      <c r="Z2" s="9"/>
    </row>
    <row r="3" s="1" customFormat="1" ht="16.2" customHeight="1" spans="1:26">
      <c r="A3" s="10">
        <v>2</v>
      </c>
      <c r="B3" s="11">
        <v>1.68</v>
      </c>
      <c r="C3" s="11" t="s">
        <v>5</v>
      </c>
      <c r="D3" s="9"/>
      <c r="E3" s="9"/>
      <c r="F3" s="9"/>
      <c r="M3" s="20"/>
      <c r="N3" s="20"/>
      <c r="O3" s="20"/>
      <c r="P3" s="20"/>
      <c r="Q3" s="20"/>
      <c r="R3" s="20"/>
      <c r="S3" s="9"/>
      <c r="T3" s="9"/>
      <c r="V3" s="9"/>
      <c r="W3" s="9"/>
      <c r="X3" s="9"/>
      <c r="Y3" s="9"/>
      <c r="Z3" s="9"/>
    </row>
    <row r="4" s="1" customFormat="1" ht="16.2" customHeight="1" spans="1:26">
      <c r="A4" s="10">
        <v>3</v>
      </c>
      <c r="B4" s="11">
        <v>1.68</v>
      </c>
      <c r="C4" s="10">
        <v>2</v>
      </c>
      <c r="D4" s="11" t="s">
        <v>7</v>
      </c>
      <c r="E4" s="9"/>
      <c r="F4" s="9"/>
      <c r="M4" s="20"/>
      <c r="N4" s="20"/>
      <c r="O4" s="20"/>
      <c r="P4" s="20"/>
      <c r="Q4" s="20"/>
      <c r="R4" s="20"/>
      <c r="S4" s="9"/>
      <c r="T4" s="9"/>
      <c r="V4" s="9"/>
      <c r="W4" s="9"/>
      <c r="X4" s="9"/>
      <c r="Y4" s="9"/>
      <c r="Z4" s="9"/>
    </row>
    <row r="5" s="1" customFormat="1" ht="16.2" customHeight="1" spans="1:26">
      <c r="A5" s="10">
        <v>5</v>
      </c>
      <c r="B5" s="11">
        <v>1.68</v>
      </c>
      <c r="C5" s="10">
        <v>2</v>
      </c>
      <c r="D5" s="10">
        <v>2</v>
      </c>
      <c r="E5" s="11" t="s">
        <v>9</v>
      </c>
      <c r="F5" s="9"/>
      <c r="G5" s="9"/>
      <c r="H5" s="9"/>
      <c r="I5" s="9"/>
      <c r="J5" s="9"/>
      <c r="K5" s="9"/>
      <c r="L5" s="9"/>
      <c r="M5" s="20"/>
      <c r="N5" s="20"/>
      <c r="O5" s="20"/>
      <c r="P5" s="20"/>
      <c r="Q5" s="20"/>
      <c r="R5" s="20"/>
      <c r="S5" s="9"/>
      <c r="T5" s="9"/>
      <c r="V5" s="9"/>
      <c r="W5" s="9"/>
      <c r="X5" s="9"/>
      <c r="Y5" s="9"/>
      <c r="Z5" s="9"/>
    </row>
    <row r="6" s="1" customFormat="1" ht="16.2" customHeight="1" spans="1:26">
      <c r="A6" s="10">
        <v>6</v>
      </c>
      <c r="B6" s="11">
        <v>1.68</v>
      </c>
      <c r="C6" s="10">
        <v>2</v>
      </c>
      <c r="D6" s="10">
        <v>2</v>
      </c>
      <c r="E6" s="10">
        <v>2</v>
      </c>
      <c r="F6" s="11" t="s">
        <v>11</v>
      </c>
      <c r="G6" s="9"/>
      <c r="H6" s="9"/>
      <c r="I6" s="9"/>
      <c r="J6" s="9"/>
      <c r="K6" s="9"/>
      <c r="L6" s="9"/>
      <c r="M6" s="20"/>
      <c r="N6" s="20"/>
      <c r="O6" s="20"/>
      <c r="P6" s="20"/>
      <c r="Q6" s="20"/>
      <c r="R6" s="20"/>
      <c r="S6" s="9"/>
      <c r="T6" s="9"/>
      <c r="V6" s="9"/>
      <c r="W6" s="9"/>
      <c r="X6" s="9"/>
      <c r="Y6" s="9"/>
      <c r="Z6" s="9"/>
    </row>
    <row r="7" s="1" customFormat="1" ht="16.2" customHeight="1" spans="1:26">
      <c r="A7" s="10">
        <v>7</v>
      </c>
      <c r="B7" s="11">
        <v>1.68</v>
      </c>
      <c r="C7" s="10">
        <v>2</v>
      </c>
      <c r="D7" s="10">
        <v>2</v>
      </c>
      <c r="E7" s="10">
        <v>2</v>
      </c>
      <c r="F7" s="10">
        <v>2</v>
      </c>
      <c r="G7" s="11" t="s">
        <v>13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V7" s="9"/>
      <c r="W7" s="9"/>
      <c r="X7" s="9"/>
      <c r="Y7" s="9"/>
      <c r="Z7" s="9"/>
    </row>
    <row r="8" s="1" customFormat="1" ht="16.2" customHeight="1" spans="1:26">
      <c r="A8" s="10">
        <v>8</v>
      </c>
      <c r="B8" s="11">
        <v>1.68</v>
      </c>
      <c r="C8" s="10">
        <v>2</v>
      </c>
      <c r="D8" s="10">
        <v>2</v>
      </c>
      <c r="E8" s="10">
        <v>2</v>
      </c>
      <c r="F8" s="10">
        <v>2</v>
      </c>
      <c r="G8" s="10">
        <v>2</v>
      </c>
      <c r="H8" s="11" t="s">
        <v>14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V8" s="9"/>
      <c r="W8" s="9"/>
      <c r="X8" s="9"/>
      <c r="Y8" s="9"/>
      <c r="Z8" s="9"/>
    </row>
    <row r="9" s="1" customFormat="1" ht="16.2" customHeight="1" spans="1:26">
      <c r="A9" s="10">
        <v>10</v>
      </c>
      <c r="B9" s="11">
        <v>2.1</v>
      </c>
      <c r="C9" s="10">
        <v>2</v>
      </c>
      <c r="D9" s="10">
        <v>2</v>
      </c>
      <c r="E9" s="10">
        <v>2</v>
      </c>
      <c r="F9" s="10">
        <v>2</v>
      </c>
      <c r="G9" s="10">
        <v>2</v>
      </c>
      <c r="H9" s="10">
        <v>2</v>
      </c>
      <c r="I9" s="11" t="s">
        <v>15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V9" s="9"/>
      <c r="W9" s="9"/>
      <c r="X9" s="9"/>
      <c r="Y9" s="9"/>
      <c r="Z9" s="9"/>
    </row>
    <row r="10" s="1" customFormat="1" ht="16.2" customHeight="1" spans="1:26">
      <c r="A10" s="10">
        <v>11</v>
      </c>
      <c r="B10" s="11">
        <v>2.31</v>
      </c>
      <c r="C10" s="10">
        <v>2</v>
      </c>
      <c r="D10" s="10">
        <v>2</v>
      </c>
      <c r="E10" s="10">
        <v>2</v>
      </c>
      <c r="F10" s="10">
        <v>2</v>
      </c>
      <c r="G10" s="10">
        <v>2</v>
      </c>
      <c r="H10" s="10">
        <v>2</v>
      </c>
      <c r="I10" s="10">
        <v>2</v>
      </c>
      <c r="J10" s="11" t="s">
        <v>16</v>
      </c>
      <c r="K10" s="9"/>
      <c r="L10" s="9"/>
      <c r="M10" s="9"/>
      <c r="N10" s="9"/>
      <c r="O10" s="9"/>
      <c r="P10" s="9"/>
      <c r="Q10" s="9"/>
      <c r="R10" s="9"/>
      <c r="S10" s="9"/>
      <c r="T10" s="9"/>
      <c r="V10" s="9"/>
      <c r="W10" s="9"/>
      <c r="X10" s="9"/>
      <c r="Y10" s="9"/>
      <c r="Z10" s="9"/>
    </row>
    <row r="11" s="1" customFormat="1" ht="16.2" customHeight="1" spans="1:26">
      <c r="A11" s="10">
        <v>12</v>
      </c>
      <c r="B11" s="11">
        <v>2.52</v>
      </c>
      <c r="C11" s="11">
        <v>2.1</v>
      </c>
      <c r="D11" s="11">
        <v>1.89</v>
      </c>
      <c r="E11" s="10">
        <v>2</v>
      </c>
      <c r="F11" s="10">
        <v>2</v>
      </c>
      <c r="G11" s="10">
        <v>2</v>
      </c>
      <c r="H11" s="10">
        <v>2</v>
      </c>
      <c r="I11" s="10">
        <v>2</v>
      </c>
      <c r="J11" s="10">
        <v>2</v>
      </c>
      <c r="K11" s="11" t="s">
        <v>17</v>
      </c>
      <c r="L11" s="9"/>
      <c r="M11" s="9"/>
      <c r="N11" s="9"/>
      <c r="O11" s="9"/>
      <c r="P11" s="9"/>
      <c r="Q11" s="9"/>
      <c r="R11" s="9"/>
      <c r="S11" s="9"/>
      <c r="T11" s="9"/>
      <c r="V11" s="9"/>
      <c r="W11" s="9"/>
      <c r="X11" s="9"/>
      <c r="Y11" s="9"/>
      <c r="Z11" s="9"/>
    </row>
    <row r="12" s="1" customFormat="1" ht="16.2" customHeight="1" spans="1:26">
      <c r="A12" s="10">
        <v>13</v>
      </c>
      <c r="B12" s="11">
        <v>2.73</v>
      </c>
      <c r="C12" s="11">
        <v>2.31</v>
      </c>
      <c r="D12" s="11">
        <v>2.1</v>
      </c>
      <c r="E12" s="10">
        <v>2</v>
      </c>
      <c r="F12" s="10">
        <v>2</v>
      </c>
      <c r="G12" s="10">
        <v>2</v>
      </c>
      <c r="H12" s="10">
        <v>2</v>
      </c>
      <c r="I12" s="10">
        <v>2</v>
      </c>
      <c r="J12" s="10">
        <v>2</v>
      </c>
      <c r="K12" s="10">
        <v>2</v>
      </c>
      <c r="L12" s="11" t="s">
        <v>18</v>
      </c>
      <c r="M12" s="9"/>
      <c r="N12" s="9"/>
      <c r="O12" s="9"/>
      <c r="P12" s="9"/>
      <c r="Q12" s="9"/>
      <c r="R12" s="9"/>
      <c r="S12" s="9"/>
      <c r="T12" s="9"/>
      <c r="V12" s="9"/>
      <c r="W12" s="9"/>
      <c r="X12" s="9"/>
      <c r="Y12" s="9"/>
      <c r="Z12" s="9"/>
    </row>
    <row r="13" s="1" customFormat="1" ht="16.2" customHeight="1" spans="1:26">
      <c r="A13" s="10">
        <v>14</v>
      </c>
      <c r="B13" s="11">
        <v>2.94</v>
      </c>
      <c r="C13" s="11">
        <v>2.52</v>
      </c>
      <c r="D13" s="11">
        <v>2.31</v>
      </c>
      <c r="E13" s="10">
        <v>2</v>
      </c>
      <c r="F13" s="10">
        <v>2</v>
      </c>
      <c r="G13" s="10">
        <v>2</v>
      </c>
      <c r="H13" s="10">
        <v>2</v>
      </c>
      <c r="I13" s="10">
        <v>2</v>
      </c>
      <c r="J13" s="10">
        <v>2</v>
      </c>
      <c r="K13" s="10">
        <v>2</v>
      </c>
      <c r="L13" s="10">
        <v>2</v>
      </c>
      <c r="M13" s="11" t="s">
        <v>19</v>
      </c>
      <c r="N13" s="9"/>
      <c r="O13" s="9"/>
      <c r="P13" s="9"/>
      <c r="Q13" s="9"/>
      <c r="R13" s="9"/>
      <c r="S13" s="9"/>
      <c r="T13" s="9"/>
      <c r="V13" s="9"/>
      <c r="W13" s="9"/>
      <c r="X13" s="9"/>
      <c r="Y13" s="9"/>
      <c r="Z13" s="9"/>
    </row>
    <row r="14" s="1" customFormat="1" ht="16.2" customHeight="1" spans="1:26">
      <c r="A14" s="12">
        <v>16</v>
      </c>
      <c r="B14" s="13">
        <v>3.36</v>
      </c>
      <c r="C14" s="11">
        <v>2.94</v>
      </c>
      <c r="D14" s="11">
        <v>2.73</v>
      </c>
      <c r="E14" s="11">
        <v>2.31</v>
      </c>
      <c r="F14" s="11">
        <v>2.1</v>
      </c>
      <c r="G14" s="10">
        <v>2</v>
      </c>
      <c r="H14" s="10">
        <v>2</v>
      </c>
      <c r="I14" s="10">
        <v>2</v>
      </c>
      <c r="J14" s="10">
        <v>2</v>
      </c>
      <c r="K14" s="10">
        <v>2</v>
      </c>
      <c r="L14" s="10">
        <v>2</v>
      </c>
      <c r="M14" s="11">
        <v>1.68</v>
      </c>
      <c r="N14" s="11" t="s">
        <v>20</v>
      </c>
      <c r="O14" s="9"/>
      <c r="P14" s="9"/>
      <c r="Q14" s="9"/>
      <c r="R14" s="9"/>
      <c r="S14" s="9"/>
      <c r="T14" s="9"/>
      <c r="V14" s="9"/>
      <c r="W14" s="9"/>
      <c r="X14" s="9"/>
      <c r="Y14" s="9"/>
      <c r="Z14" s="9"/>
    </row>
    <row r="15" s="1" customFormat="1" ht="16.2" customHeight="1" spans="1:26">
      <c r="A15" s="12">
        <v>20</v>
      </c>
      <c r="B15" s="13">
        <v>4.2</v>
      </c>
      <c r="C15" s="11">
        <v>3.78</v>
      </c>
      <c r="D15" s="11">
        <v>3.57</v>
      </c>
      <c r="E15" s="11">
        <v>3.15</v>
      </c>
      <c r="F15" s="11">
        <v>2.94</v>
      </c>
      <c r="G15" s="11">
        <v>2.73</v>
      </c>
      <c r="H15" s="11">
        <v>2.52</v>
      </c>
      <c r="I15" s="11">
        <v>2.1</v>
      </c>
      <c r="J15" s="10">
        <v>2</v>
      </c>
      <c r="K15" s="10">
        <v>2</v>
      </c>
      <c r="L15" s="10">
        <v>2</v>
      </c>
      <c r="M15" s="11">
        <v>1.68</v>
      </c>
      <c r="N15" s="11">
        <v>1.68</v>
      </c>
      <c r="O15" s="11" t="s">
        <v>21</v>
      </c>
      <c r="P15" s="9"/>
      <c r="Q15" s="9"/>
      <c r="R15" s="9"/>
      <c r="S15" s="9"/>
      <c r="T15" s="9"/>
      <c r="V15" s="9"/>
      <c r="W15" s="9"/>
      <c r="X15" s="9"/>
      <c r="Y15" s="9"/>
      <c r="Z15" s="9"/>
    </row>
    <row r="16" s="1" customFormat="1" ht="16.2" customHeight="1" spans="1:26">
      <c r="A16" s="12">
        <v>23</v>
      </c>
      <c r="B16" s="13">
        <v>4.83</v>
      </c>
      <c r="C16" s="11">
        <v>4.41</v>
      </c>
      <c r="D16" s="11">
        <v>4.2</v>
      </c>
      <c r="E16" s="11">
        <v>3.78</v>
      </c>
      <c r="F16" s="11">
        <v>3.57</v>
      </c>
      <c r="G16" s="11">
        <v>3.36</v>
      </c>
      <c r="H16" s="11">
        <v>3.15</v>
      </c>
      <c r="I16" s="11">
        <v>2.73</v>
      </c>
      <c r="J16" s="11">
        <v>2.52</v>
      </c>
      <c r="K16" s="11">
        <v>2.31</v>
      </c>
      <c r="L16" s="11">
        <v>2.1</v>
      </c>
      <c r="M16" s="11">
        <v>1.98</v>
      </c>
      <c r="N16" s="10">
        <v>1.54</v>
      </c>
      <c r="O16" s="11">
        <v>1.68</v>
      </c>
      <c r="P16" s="11" t="s">
        <v>22</v>
      </c>
      <c r="Q16" s="9"/>
      <c r="R16" s="9"/>
      <c r="S16" s="9"/>
      <c r="T16" s="9"/>
      <c r="V16" s="9"/>
      <c r="W16" s="9"/>
      <c r="X16" s="9"/>
      <c r="Y16" s="9"/>
      <c r="Z16" s="9"/>
    </row>
    <row r="17" s="1" customFormat="1" ht="16.2" customHeight="1" spans="1:26">
      <c r="A17" s="12">
        <v>25</v>
      </c>
      <c r="B17" s="13">
        <v>5.25</v>
      </c>
      <c r="C17" s="11">
        <v>4.83</v>
      </c>
      <c r="D17" s="11">
        <v>4.62</v>
      </c>
      <c r="E17" s="11">
        <v>4.2</v>
      </c>
      <c r="F17" s="11">
        <v>3.99</v>
      </c>
      <c r="G17" s="11">
        <v>3.78</v>
      </c>
      <c r="H17" s="11">
        <v>3.57</v>
      </c>
      <c r="I17" s="11">
        <v>3.15</v>
      </c>
      <c r="J17" s="11">
        <v>2.94</v>
      </c>
      <c r="K17" s="11">
        <v>2.73</v>
      </c>
      <c r="L17" s="11">
        <v>2.52</v>
      </c>
      <c r="M17" s="11">
        <v>2.42</v>
      </c>
      <c r="N17" s="10">
        <v>1.98</v>
      </c>
      <c r="O17" s="11">
        <v>1.68</v>
      </c>
      <c r="P17" s="11">
        <v>1.68</v>
      </c>
      <c r="Q17" s="11" t="s">
        <v>23</v>
      </c>
      <c r="R17" s="9"/>
      <c r="S17" s="9"/>
      <c r="T17" s="9"/>
      <c r="V17" s="9"/>
      <c r="W17" s="9"/>
      <c r="X17" s="9"/>
      <c r="Y17" s="9"/>
      <c r="Z17" s="9"/>
    </row>
    <row r="18" s="1" customFormat="1" ht="16.2" customHeight="1" spans="1:26">
      <c r="A18" s="12">
        <v>27</v>
      </c>
      <c r="B18" s="13">
        <v>5.67</v>
      </c>
      <c r="C18" s="11">
        <v>5.25</v>
      </c>
      <c r="D18" s="11">
        <v>5.04</v>
      </c>
      <c r="E18" s="11">
        <v>4.62</v>
      </c>
      <c r="F18" s="11">
        <v>4.41</v>
      </c>
      <c r="G18" s="11">
        <v>4.2</v>
      </c>
      <c r="H18" s="11">
        <v>3.99</v>
      </c>
      <c r="I18" s="11">
        <v>3.57</v>
      </c>
      <c r="J18" s="11">
        <v>3.36</v>
      </c>
      <c r="K18" s="11">
        <v>3.15</v>
      </c>
      <c r="L18" s="11">
        <v>2.94</v>
      </c>
      <c r="M18" s="11">
        <v>2.86</v>
      </c>
      <c r="N18" s="11">
        <v>2.42</v>
      </c>
      <c r="O18" s="10">
        <v>1.54</v>
      </c>
      <c r="P18" s="11">
        <v>1.68</v>
      </c>
      <c r="Q18" s="11">
        <v>1.68</v>
      </c>
      <c r="R18" s="11" t="s">
        <v>24</v>
      </c>
      <c r="S18" s="9"/>
      <c r="T18" s="9"/>
      <c r="V18" s="9"/>
      <c r="W18" s="9"/>
      <c r="X18" s="9"/>
      <c r="Y18" s="9"/>
      <c r="Z18" s="9"/>
    </row>
    <row r="19" s="1" customFormat="1" ht="16.2" customHeight="1" spans="1:26">
      <c r="A19" s="12">
        <v>30</v>
      </c>
      <c r="B19" s="13">
        <v>6.3</v>
      </c>
      <c r="C19" s="11">
        <v>6.16</v>
      </c>
      <c r="D19" s="14">
        <v>5.94</v>
      </c>
      <c r="E19" s="14">
        <v>5.5</v>
      </c>
      <c r="F19" s="11">
        <v>5.28</v>
      </c>
      <c r="G19" s="11">
        <v>5.06</v>
      </c>
      <c r="H19" s="18">
        <v>4.84</v>
      </c>
      <c r="I19" s="18">
        <v>4.4</v>
      </c>
      <c r="J19" s="18">
        <v>4.3</v>
      </c>
      <c r="K19" s="18">
        <v>3.96</v>
      </c>
      <c r="L19" s="18">
        <v>3.8</v>
      </c>
      <c r="M19" s="11">
        <v>3.52</v>
      </c>
      <c r="N19" s="18">
        <v>3.08</v>
      </c>
      <c r="O19" s="18">
        <v>2.2</v>
      </c>
      <c r="P19" s="10">
        <v>1.54</v>
      </c>
      <c r="Q19" s="11">
        <v>1.68</v>
      </c>
      <c r="R19" s="11">
        <v>1.68</v>
      </c>
      <c r="S19" s="11" t="s">
        <v>25</v>
      </c>
      <c r="T19" s="9"/>
      <c r="U19" s="9"/>
      <c r="V19" s="9"/>
      <c r="W19" s="9"/>
      <c r="X19" s="9"/>
      <c r="Y19" s="9"/>
      <c r="Z19" s="9"/>
    </row>
    <row r="20" s="1" customFormat="1" ht="16.2" customHeight="1" spans="1:26">
      <c r="A20" s="15">
        <v>34</v>
      </c>
      <c r="B20" s="13">
        <v>7.14</v>
      </c>
      <c r="C20" s="11">
        <v>7.04</v>
      </c>
      <c r="D20" s="14">
        <v>6.82</v>
      </c>
      <c r="E20" s="14">
        <v>6.38</v>
      </c>
      <c r="F20" s="11">
        <v>6.16</v>
      </c>
      <c r="G20" s="11">
        <v>5.94</v>
      </c>
      <c r="H20" s="11">
        <v>5.72</v>
      </c>
      <c r="I20" s="14">
        <v>5.28</v>
      </c>
      <c r="J20" s="10">
        <v>5</v>
      </c>
      <c r="K20" s="10">
        <v>5</v>
      </c>
      <c r="L20" s="10">
        <v>4.6</v>
      </c>
      <c r="M20" s="11">
        <v>4.4</v>
      </c>
      <c r="N20" s="10">
        <v>3.96</v>
      </c>
      <c r="O20" s="10">
        <v>3.08</v>
      </c>
      <c r="P20" s="10">
        <v>2.42</v>
      </c>
      <c r="Q20" s="18">
        <v>1.98</v>
      </c>
      <c r="R20" s="18">
        <v>1.54</v>
      </c>
      <c r="S20" s="11">
        <v>1.68</v>
      </c>
      <c r="T20" s="11" t="s">
        <v>26</v>
      </c>
      <c r="U20" s="9"/>
      <c r="V20" s="9"/>
      <c r="W20" s="9"/>
      <c r="X20" s="9"/>
      <c r="Y20" s="9"/>
      <c r="Z20" s="9"/>
    </row>
    <row r="21" s="1" customFormat="1" ht="16.2" customHeight="1" spans="1:26">
      <c r="A21" s="12">
        <v>39</v>
      </c>
      <c r="B21" s="13">
        <v>8.19</v>
      </c>
      <c r="C21" s="11">
        <v>8.14</v>
      </c>
      <c r="D21" s="14">
        <v>7.92</v>
      </c>
      <c r="E21" s="14">
        <v>7.48</v>
      </c>
      <c r="F21" s="11">
        <v>7.26</v>
      </c>
      <c r="G21" s="11">
        <v>7.04</v>
      </c>
      <c r="H21" s="11">
        <v>6.82</v>
      </c>
      <c r="I21" s="14">
        <v>6.38</v>
      </c>
      <c r="J21" s="14">
        <v>6.16</v>
      </c>
      <c r="K21" s="10">
        <v>6</v>
      </c>
      <c r="L21" s="10">
        <v>6</v>
      </c>
      <c r="M21" s="11">
        <v>5.5</v>
      </c>
      <c r="N21" s="10">
        <v>5.06</v>
      </c>
      <c r="O21" s="10">
        <v>4.18</v>
      </c>
      <c r="P21" s="10">
        <v>3.52</v>
      </c>
      <c r="Q21" s="18">
        <v>3.08</v>
      </c>
      <c r="R21" s="18">
        <v>2.64</v>
      </c>
      <c r="S21" s="18">
        <v>1.98</v>
      </c>
      <c r="T21" s="11">
        <v>1.68</v>
      </c>
      <c r="U21" s="11" t="s">
        <v>27</v>
      </c>
      <c r="V21" s="9"/>
      <c r="W21" s="9"/>
      <c r="X21" s="9"/>
      <c r="Y21" s="9"/>
      <c r="Z21" s="9"/>
    </row>
    <row r="22" s="1" customFormat="1" ht="16.2" customHeight="1" spans="1:26">
      <c r="A22" s="12">
        <v>41</v>
      </c>
      <c r="B22" s="13">
        <v>8.61</v>
      </c>
      <c r="C22" s="11">
        <v>8.58</v>
      </c>
      <c r="D22" s="14">
        <v>8.36</v>
      </c>
      <c r="E22" s="14">
        <v>7.92</v>
      </c>
      <c r="F22" s="11">
        <v>7.7</v>
      </c>
      <c r="G22" s="11">
        <v>7.48</v>
      </c>
      <c r="H22" s="11">
        <v>7.26</v>
      </c>
      <c r="I22" s="14">
        <v>6.82</v>
      </c>
      <c r="J22" s="14">
        <v>6.6</v>
      </c>
      <c r="K22" s="14">
        <v>6.38</v>
      </c>
      <c r="L22" s="10">
        <v>6</v>
      </c>
      <c r="M22" s="11">
        <v>5.94</v>
      </c>
      <c r="N22" s="10">
        <v>5.5</v>
      </c>
      <c r="O22" s="10">
        <v>4.62</v>
      </c>
      <c r="P22" s="10">
        <v>3.96</v>
      </c>
      <c r="Q22" s="18">
        <v>3.52</v>
      </c>
      <c r="R22" s="18">
        <v>3.08</v>
      </c>
      <c r="S22" s="10">
        <v>2.42</v>
      </c>
      <c r="T22" s="18">
        <v>1.54</v>
      </c>
      <c r="U22" s="11">
        <v>1.68</v>
      </c>
      <c r="V22" s="11" t="s">
        <v>28</v>
      </c>
      <c r="W22" s="9"/>
      <c r="X22" s="9"/>
      <c r="Y22" s="9"/>
      <c r="Z22" s="9"/>
    </row>
    <row r="23" s="1" customFormat="1" ht="16.2" customHeight="1" spans="1:26">
      <c r="A23" s="12">
        <v>47</v>
      </c>
      <c r="B23" s="13">
        <v>9.87</v>
      </c>
      <c r="C23" s="11">
        <v>9.9</v>
      </c>
      <c r="D23" s="14">
        <v>9.68</v>
      </c>
      <c r="E23" s="14">
        <v>9.24</v>
      </c>
      <c r="F23" s="11">
        <v>9.02</v>
      </c>
      <c r="G23" s="11">
        <v>8.8</v>
      </c>
      <c r="H23" s="11">
        <v>8.58</v>
      </c>
      <c r="I23" s="14">
        <v>8.14</v>
      </c>
      <c r="J23" s="14">
        <v>7.92</v>
      </c>
      <c r="K23" s="14">
        <v>7.7</v>
      </c>
      <c r="L23" s="14">
        <v>7.48</v>
      </c>
      <c r="M23" s="11">
        <v>7.26</v>
      </c>
      <c r="N23" s="10">
        <v>6.82</v>
      </c>
      <c r="O23" s="10">
        <v>5.94</v>
      </c>
      <c r="P23" s="18">
        <v>5.28</v>
      </c>
      <c r="Q23" s="18">
        <v>4.84</v>
      </c>
      <c r="R23" s="18">
        <v>4.4</v>
      </c>
      <c r="S23" s="10">
        <v>3.74</v>
      </c>
      <c r="T23" s="10">
        <v>2.86</v>
      </c>
      <c r="U23" s="18">
        <v>1.76</v>
      </c>
      <c r="V23" s="18">
        <v>2</v>
      </c>
      <c r="W23" s="11" t="s">
        <v>29</v>
      </c>
      <c r="X23" s="9"/>
      <c r="Y23" s="9"/>
      <c r="Z23" s="9"/>
    </row>
    <row r="24" s="1" customFormat="1" ht="16.2" customHeight="1" spans="1:26">
      <c r="A24" s="12">
        <v>48</v>
      </c>
      <c r="B24" s="13">
        <v>10.08</v>
      </c>
      <c r="C24" s="11">
        <v>10.12</v>
      </c>
      <c r="D24" s="14">
        <v>9.9</v>
      </c>
      <c r="E24" s="14">
        <v>9.46</v>
      </c>
      <c r="F24" s="11">
        <v>9.24</v>
      </c>
      <c r="G24" s="11">
        <v>9.02</v>
      </c>
      <c r="H24" s="11">
        <v>8.8</v>
      </c>
      <c r="I24" s="14">
        <v>8.36</v>
      </c>
      <c r="J24" s="14">
        <v>8.14</v>
      </c>
      <c r="K24" s="14">
        <v>7.92</v>
      </c>
      <c r="L24" s="14">
        <v>7.7</v>
      </c>
      <c r="M24" s="11">
        <v>7.48</v>
      </c>
      <c r="N24" s="10">
        <v>7.04</v>
      </c>
      <c r="O24" s="10">
        <v>6.16</v>
      </c>
      <c r="P24" s="18">
        <v>5.5</v>
      </c>
      <c r="Q24" s="18">
        <v>5.06</v>
      </c>
      <c r="R24" s="18">
        <v>4.62</v>
      </c>
      <c r="S24" s="10">
        <v>3.96</v>
      </c>
      <c r="T24" s="10">
        <v>3.08</v>
      </c>
      <c r="U24" s="10">
        <v>1.98</v>
      </c>
      <c r="V24" s="18">
        <v>2</v>
      </c>
      <c r="W24" s="18">
        <v>2</v>
      </c>
      <c r="X24" s="11" t="s">
        <v>30</v>
      </c>
      <c r="Y24" s="9"/>
      <c r="Z24" s="9"/>
    </row>
    <row r="25" s="1" customFormat="1" ht="16.2" customHeight="1" spans="1:26">
      <c r="A25" s="12">
        <v>50</v>
      </c>
      <c r="B25" s="13">
        <v>10.5</v>
      </c>
      <c r="C25" s="11">
        <v>10.56</v>
      </c>
      <c r="D25" s="14">
        <v>10.34</v>
      </c>
      <c r="E25" s="14">
        <v>9.9</v>
      </c>
      <c r="F25" s="11">
        <v>9.68</v>
      </c>
      <c r="G25" s="11">
        <v>9.46</v>
      </c>
      <c r="H25" s="11">
        <v>9.24</v>
      </c>
      <c r="I25" s="14">
        <v>8.8</v>
      </c>
      <c r="J25" s="14">
        <v>8.58</v>
      </c>
      <c r="K25" s="14">
        <v>8.36</v>
      </c>
      <c r="L25" s="14">
        <v>8.14</v>
      </c>
      <c r="M25" s="11">
        <v>7.92</v>
      </c>
      <c r="N25" s="14">
        <v>7.48</v>
      </c>
      <c r="O25" s="14">
        <v>6.6</v>
      </c>
      <c r="P25" s="18">
        <v>5.94</v>
      </c>
      <c r="Q25" s="18">
        <v>5.5</v>
      </c>
      <c r="R25" s="18">
        <v>5.06</v>
      </c>
      <c r="S25" s="10">
        <v>4.4</v>
      </c>
      <c r="T25" s="10">
        <v>3.52</v>
      </c>
      <c r="U25" s="10">
        <v>2.42</v>
      </c>
      <c r="V25" s="18">
        <v>2</v>
      </c>
      <c r="W25" s="18">
        <v>2</v>
      </c>
      <c r="X25" s="18">
        <v>2</v>
      </c>
      <c r="Y25" s="11" t="s">
        <v>31</v>
      </c>
      <c r="Z25" s="9"/>
    </row>
    <row r="26" s="1" customFormat="1" ht="16.2" customHeight="1" spans="1:26">
      <c r="A26" s="12">
        <v>52</v>
      </c>
      <c r="B26" s="13">
        <v>10.92</v>
      </c>
      <c r="C26" s="11">
        <v>11</v>
      </c>
      <c r="D26" s="14">
        <v>10.78</v>
      </c>
      <c r="E26" s="14">
        <v>10.34</v>
      </c>
      <c r="F26" s="11">
        <v>10.12</v>
      </c>
      <c r="G26" s="11">
        <v>9.9</v>
      </c>
      <c r="H26" s="11">
        <v>9.68</v>
      </c>
      <c r="I26" s="14">
        <v>9.24</v>
      </c>
      <c r="J26" s="14">
        <v>9.02</v>
      </c>
      <c r="K26" s="14">
        <v>8.8</v>
      </c>
      <c r="L26" s="14">
        <v>8.58</v>
      </c>
      <c r="M26" s="11">
        <v>8.36</v>
      </c>
      <c r="N26" s="14">
        <v>7.92</v>
      </c>
      <c r="O26" s="14">
        <v>7.04</v>
      </c>
      <c r="P26" s="14">
        <v>6.38</v>
      </c>
      <c r="Q26" s="14">
        <v>5.94</v>
      </c>
      <c r="R26" s="18">
        <v>5.5</v>
      </c>
      <c r="S26" s="10">
        <v>4.84</v>
      </c>
      <c r="T26" s="10">
        <v>3.96</v>
      </c>
      <c r="U26" s="10">
        <v>2.86</v>
      </c>
      <c r="V26" s="18">
        <v>2.42</v>
      </c>
      <c r="W26" s="18">
        <v>2</v>
      </c>
      <c r="X26" s="18">
        <v>2</v>
      </c>
      <c r="Y26" s="18">
        <v>2</v>
      </c>
      <c r="Z26" s="11" t="s">
        <v>32</v>
      </c>
    </row>
    <row r="27" customFormat="1" ht="15.75" spans="1:26">
      <c r="A27" s="16" t="s">
        <v>35</v>
      </c>
      <c r="B27" s="17"/>
      <c r="C27" s="17"/>
      <c r="D27" s="17"/>
      <c r="E27" s="17"/>
      <c r="F27" s="17"/>
      <c r="G27" s="19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21"/>
      <c r="T27" s="21"/>
      <c r="U27" s="21"/>
      <c r="V27" s="21"/>
      <c r="W27" s="21"/>
      <c r="X27" s="21"/>
      <c r="Y27" s="21"/>
      <c r="Z27" s="21"/>
    </row>
  </sheetData>
  <mergeCells count="2">
    <mergeCell ref="A1:R1"/>
    <mergeCell ref="M2:R6"/>
  </mergeCells>
  <pageMargins left="0.472222222222222" right="0.472222222222222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