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<sst xmlns="http://schemas.openxmlformats.org/spreadsheetml/2006/main" count="54" uniqueCount="34">
  <si>
    <t>天易汽车站-新桥村里程票价表</t>
  </si>
  <si>
    <t>公里</t>
  </si>
  <si>
    <t>天易汽车站</t>
  </si>
  <si>
    <t>执行费率 ：0.22元
全程公里 ：39km
全程票价 ：9元</t>
  </si>
  <si>
    <t>2</t>
  </si>
  <si>
    <t>白石广场</t>
  </si>
  <si>
    <t>3</t>
  </si>
  <si>
    <t>牛头岭</t>
  </si>
  <si>
    <t>4</t>
  </si>
  <si>
    <t>县中医院</t>
  </si>
  <si>
    <t>10</t>
  </si>
  <si>
    <t>河口村</t>
  </si>
  <si>
    <t>13</t>
  </si>
  <si>
    <t>蔡家咀</t>
  </si>
  <si>
    <t>峡山口</t>
  </si>
  <si>
    <t>狮子山</t>
  </si>
  <si>
    <t>茶围子</t>
  </si>
  <si>
    <t>柳树坝</t>
  </si>
  <si>
    <t>杨嘉桥政府</t>
  </si>
  <si>
    <t>金河村</t>
  </si>
  <si>
    <t>摸桥</t>
  </si>
  <si>
    <t>金马村</t>
  </si>
  <si>
    <t>燕荆村</t>
  </si>
  <si>
    <t>荆州中学</t>
  </si>
  <si>
    <t>金洪村</t>
  </si>
  <si>
    <t>黄草港</t>
  </si>
  <si>
    <t>姜畲大桥南</t>
  </si>
  <si>
    <t>新桥村</t>
  </si>
  <si>
    <t>湘潭县发展和改革局  监制   监督电话：12315   公司监督电话：</t>
  </si>
  <si>
    <t>湘潭县汽车站-新桥村里程票价表</t>
  </si>
  <si>
    <t>湘潭县汽车站</t>
  </si>
  <si>
    <t>基本运价：0.21元
全程公里 ：39km
全程票价 ：9元</t>
  </si>
  <si>
    <t>站务费：1元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</si>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</sst>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7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41" fontId="0" fillId="0" borderId="0" xfId="0" applyNumberFormat="1" applyAlignment="1">
      <alignment horizontal="left" vertical="center"/>
    </xf>
    <xf numFmtId="41" fontId="0" fillId="0" borderId="0" xfId="0" applyNumberFormat="1" applyAlignment="1">
      <alignment vertical="center"/>
    </xf>
    <xf numFmtId="41" fontId="0" fillId="0" borderId="0" xfId="0" applyNumberFormat="1">
      <alignment vertical="center"/>
    </xf>
    <xf numFmtId="41" fontId="1" fillId="0" borderId="0" xfId="0" applyNumberFormat="1" applyFont="1" applyFill="1" applyAlignment="1">
      <alignment vertical="center"/>
    </xf>
    <xf numFmtId="41" fontId="2" fillId="0" borderId="1" xfId="0" applyNumberFormat="1" applyFont="1" applyFill="1" applyBorder="1" applyAlignment="1">
      <alignment horizontal="left" vertical="center"/>
    </xf>
    <xf numFmtId="41" fontId="3" fillId="0" borderId="2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Alignment="1">
      <alignment horizontal="left" vertical="center"/>
    </xf>
    <xf numFmtId="41" fontId="0" fillId="0" borderId="0" xfId="0" applyNumberFormat="1" applyFont="1" applyAlignment="1">
      <alignment horizontal="left" vertical="center"/>
    </xf>
    <xf numFmtId="41" fontId="2" fillId="0" borderId="3" xfId="0" applyNumberFormat="1" applyFont="1" applyFill="1" applyBorder="1" applyAlignment="1">
      <alignment horizontal="left" vertical="center"/>
    </xf>
    <xf numFmtId="41" fontId="3" fillId="0" borderId="3" xfId="0" applyNumberFormat="1" applyFont="1" applyFill="1" applyBorder="1" applyAlignment="1">
      <alignment horizontal="left" vertical="center"/>
    </xf>
    <xf numFmtId="41" fontId="0" fillId="0" borderId="3" xfId="0" applyNumberFormat="1" applyFont="1" applyFill="1" applyBorder="1" applyAlignment="1">
      <alignment horizontal="left" vertical="center"/>
    </xf>
    <xf numFmtId="41" fontId="2" fillId="0" borderId="4" xfId="0" applyNumberFormat="1" applyFont="1" applyFill="1" applyBorder="1" applyAlignment="1">
      <alignment horizontal="left" vertical="center"/>
    </xf>
    <xf numFmtId="41" fontId="2" fillId="0" borderId="5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41" fontId="4" fillId="0" borderId="0" xfId="0" applyNumberFormat="1" applyFont="1" applyFill="1" applyAlignment="1">
      <alignment horizontal="left" vertical="center"/>
    </xf>
    <xf numFmtId="41" fontId="4" fillId="0" borderId="0" xfId="0" applyNumberFormat="1" applyFont="1" applyFill="1" applyAlignment="1">
      <alignment horizontal="left"/>
    </xf>
    <xf numFmtId="41" fontId="4" fillId="0" borderId="0" xfId="0" applyNumberFormat="1" applyFont="1" applyFill="1" applyAlignment="1">
      <alignment vertical="center"/>
    </xf>
    <xf numFmtId="41" fontId="4" fillId="0" borderId="0" xfId="0" applyNumberFormat="1" applyFont="1" applyFill="1" applyAlignment="1">
      <alignment horizontal="center" vertical="center"/>
    </xf>
    <xf numFmtId="41" fontId="2" fillId="0" borderId="0" xfId="0" applyNumberFormat="1" applyFont="1" applyFill="1" applyAlignment="1">
      <alignment horizontal="left" wrapText="1"/>
    </xf>
    <xf numFmtId="41" fontId="5" fillId="0" borderId="0" xfId="0" applyNumberFormat="1" applyFont="1" applyFill="1" applyAlignment="1">
      <alignment horizontal="center" vertical="center"/>
    </xf>
    <xf numFmtId="41" fontId="2" fillId="0" borderId="0" xfId="0" applyNumberFormat="1" applyFont="1" applyFill="1" applyAlignment="1">
      <alignment horizontal="center" vertical="center" wrapText="1"/>
    </xf>
    <xf numFmtId="41" fontId="3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176" fontId="4" fillId="0" borderId="0" xfId="0" applyNumberFormat="1" applyFont="1" applyFill="1" applyAlignment="1">
      <alignment vertical="center" wrapText="1"/>
    </xf>
    <xf numFmtId="0" fontId="5" fillId="0" borderId="5" xfId="0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8"/>
  <sheetViews>
    <sheetView zoomScale="90" zoomScaleNormal="90" workbookViewId="0">
      <selection activeCell="B2" sqref="B2:V21"/>
    </sheetView>
  </sheetViews>
  <sheetFormatPr defaultColWidth="9.90833333333333" defaultRowHeight="14.25"/>
  <cols>
    <col min="1" max="1" width="5.25" style="25" customWidth="1"/>
    <col min="2" max="2" width="6.8" style="23" customWidth="1"/>
    <col min="3" max="22" width="7.76666666666667" style="23" customWidth="1"/>
    <col min="23" max="23" width="8.14166666666667" style="23" customWidth="1"/>
    <col min="24" max="24" width="11.8583333333333" style="23" customWidth="1"/>
    <col min="25" max="27" width="6.25" style="23" customWidth="1"/>
    <col min="28" max="28" width="10" style="23" customWidth="1"/>
    <col min="29" max="29" width="11.8583333333333" style="23" customWidth="1"/>
    <col min="30" max="30" width="6.25" style="23" customWidth="1"/>
    <col min="31" max="31" width="4.38333333333333" style="23" customWidth="1"/>
    <col min="32" max="32" width="6.25" style="23" customWidth="1"/>
    <col min="33" max="33" width="8.14166666666667" style="23" customWidth="1"/>
    <col min="34" max="34" width="4.38333333333333" style="23" customWidth="1"/>
    <col min="35" max="36" width="8.14166666666667" style="23" customWidth="1"/>
    <col min="37" max="38" width="4.38333333333333" style="23" customWidth="1"/>
    <col min="39" max="42" width="6.25" style="23" customWidth="1"/>
    <col min="43" max="43" width="10" style="23" customWidth="1"/>
    <col min="44" max="44" width="6.25" style="23" customWidth="1"/>
    <col min="45" max="45" width="17.5083333333333" style="23" customWidth="1"/>
    <col min="46" max="47" width="8.33333333333333" style="23" customWidth="1"/>
    <col min="48" max="48" width="15.6666666666667" style="23" customWidth="1"/>
    <col min="49" max="49" width="23.1083333333333" style="23" customWidth="1"/>
    <col min="50" max="16384" width="7" style="23" customWidth="1"/>
  </cols>
  <sheetData>
    <row r="1" s="23" customFormat="1" ht="27" spans="1:22">
      <c r="A1" s="25"/>
      <c r="B1" s="26" t="s">
        <v>0</v>
      </c>
      <c r="C1" s="26"/>
      <c r="D1" s="26"/>
      <c r="E1" s="26"/>
      <c r="F1" s="26"/>
      <c r="G1" s="26"/>
      <c r="H1" s="26"/>
      <c r="I1" s="26"/>
      <c r="J1" s="14"/>
      <c r="K1" s="14"/>
      <c r="L1" s="14"/>
      <c r="M1" s="14"/>
      <c r="N1" s="14"/>
      <c r="V1" s="45"/>
    </row>
    <row r="2" s="24" customFormat="1" ht="26" customHeight="1" spans="1:24">
      <c r="A2" s="25">
        <v>0.22</v>
      </c>
      <c r="B2" s="27" t="s">
        <v>1</v>
      </c>
      <c r="C2" s="28" t="s">
        <v>2</v>
      </c>
      <c r="H2" s="29" t="s">
        <v>3</v>
      </c>
      <c r="I2" s="29"/>
      <c r="J2" s="29"/>
      <c r="N2" s="29"/>
      <c r="O2" s="40"/>
      <c r="P2" s="29"/>
      <c r="Q2" s="33"/>
      <c r="V2" s="45"/>
      <c r="X2" s="45">
        <v>0.21</v>
      </c>
    </row>
    <row r="3" s="24" customFormat="1" ht="26" customHeight="1" spans="1:24">
      <c r="A3" s="25">
        <f t="shared" ref="A3:A48" si="0">A2</f>
        <v>0.22</v>
      </c>
      <c r="B3" s="30" t="s">
        <v>4</v>
      </c>
      <c r="C3" s="31">
        <f>B3*X3</f>
        <v>0.42</v>
      </c>
      <c r="D3" s="32" t="s">
        <v>5</v>
      </c>
      <c r="E3" s="33"/>
      <c r="F3" s="33"/>
      <c r="G3" s="33"/>
      <c r="H3" s="29"/>
      <c r="I3" s="29"/>
      <c r="J3" s="29"/>
      <c r="K3" s="29"/>
      <c r="L3" s="33"/>
      <c r="M3" s="33"/>
      <c r="N3" s="29"/>
      <c r="O3" s="29"/>
      <c r="P3" s="29"/>
      <c r="Q3" s="33"/>
      <c r="V3" s="45"/>
      <c r="X3" s="45">
        <f t="shared" ref="X3:X18" si="1">X2</f>
        <v>0.21</v>
      </c>
    </row>
    <row r="4" s="24" customFormat="1" ht="26" customHeight="1" spans="1:24">
      <c r="A4" s="25">
        <f t="shared" si="0"/>
        <v>0.22</v>
      </c>
      <c r="B4" s="30" t="s">
        <v>6</v>
      </c>
      <c r="C4" s="31">
        <f t="shared" ref="C4:C21" si="2">B4*X4</f>
        <v>0.63</v>
      </c>
      <c r="D4" s="31">
        <f>(B4-B3)*X4</f>
        <v>0.21</v>
      </c>
      <c r="E4" s="32" t="s">
        <v>7</v>
      </c>
      <c r="F4" s="33"/>
      <c r="G4" s="33"/>
      <c r="H4" s="29"/>
      <c r="I4" s="29"/>
      <c r="J4" s="29"/>
      <c r="K4" s="29"/>
      <c r="L4" s="33"/>
      <c r="M4" s="33"/>
      <c r="N4" s="29"/>
      <c r="O4" s="29"/>
      <c r="P4" s="29"/>
      <c r="Q4" s="33"/>
      <c r="V4" s="45"/>
      <c r="X4" s="45">
        <f t="shared" si="1"/>
        <v>0.21</v>
      </c>
    </row>
    <row r="5" s="24" customFormat="1" ht="26" customHeight="1" spans="1:24">
      <c r="A5" s="25">
        <f t="shared" si="0"/>
        <v>0.22</v>
      </c>
      <c r="B5" s="30" t="s">
        <v>8</v>
      </c>
      <c r="C5" s="31">
        <f t="shared" si="2"/>
        <v>0.84</v>
      </c>
      <c r="D5" s="34">
        <f>(B5-B3)*X5</f>
        <v>0.42</v>
      </c>
      <c r="E5" s="31">
        <f>(B5-B4)*X5</f>
        <v>0.21</v>
      </c>
      <c r="F5" s="32" t="s">
        <v>9</v>
      </c>
      <c r="G5" s="33"/>
      <c r="H5" s="33"/>
      <c r="I5" s="29"/>
      <c r="J5" s="29"/>
      <c r="K5" s="29"/>
      <c r="L5" s="33"/>
      <c r="M5" s="33"/>
      <c r="N5" s="29"/>
      <c r="O5" s="29"/>
      <c r="P5" s="29"/>
      <c r="Q5" s="33"/>
      <c r="V5" s="45"/>
      <c r="X5" s="45">
        <f t="shared" si="1"/>
        <v>0.21</v>
      </c>
    </row>
    <row r="6" s="24" customFormat="1" ht="26" customHeight="1" spans="1:24">
      <c r="A6" s="25">
        <f t="shared" si="0"/>
        <v>0.22</v>
      </c>
      <c r="B6" s="30" t="s">
        <v>10</v>
      </c>
      <c r="C6" s="31">
        <f t="shared" si="2"/>
        <v>2.1</v>
      </c>
      <c r="D6" s="34">
        <f>(B6-B3)*X6</f>
        <v>1.68</v>
      </c>
      <c r="E6" s="31">
        <f>(B6-B4)*X6</f>
        <v>1.47</v>
      </c>
      <c r="F6" s="31">
        <f>(B6-B5)*X6</f>
        <v>1.26</v>
      </c>
      <c r="G6" s="32" t="s">
        <v>11</v>
      </c>
      <c r="H6" s="33"/>
      <c r="I6" s="33"/>
      <c r="J6" s="33"/>
      <c r="K6" s="33"/>
      <c r="L6" s="33"/>
      <c r="M6" s="33"/>
      <c r="N6" s="29"/>
      <c r="O6" s="29"/>
      <c r="P6" s="29"/>
      <c r="Q6" s="33"/>
      <c r="V6" s="45"/>
      <c r="X6" s="45">
        <f t="shared" si="1"/>
        <v>0.21</v>
      </c>
    </row>
    <row r="7" s="24" customFormat="1" ht="26" customHeight="1" spans="1:24">
      <c r="A7" s="25">
        <f t="shared" si="0"/>
        <v>0.22</v>
      </c>
      <c r="B7" s="30" t="s">
        <v>12</v>
      </c>
      <c r="C7" s="31">
        <f t="shared" si="2"/>
        <v>2.73</v>
      </c>
      <c r="D7" s="34">
        <f>(B7-B3)*X7</f>
        <v>2.31</v>
      </c>
      <c r="E7" s="31">
        <f>(B7-B4)*X7</f>
        <v>2.1</v>
      </c>
      <c r="F7" s="34">
        <f>(B7-B5)*X7</f>
        <v>1.89</v>
      </c>
      <c r="G7" s="31">
        <f>(B7-B6)*X7</f>
        <v>0.63</v>
      </c>
      <c r="H7" s="32" t="s">
        <v>13</v>
      </c>
      <c r="I7" s="33"/>
      <c r="J7" s="33"/>
      <c r="K7" s="33"/>
      <c r="L7" s="33"/>
      <c r="M7" s="33"/>
      <c r="N7" s="29"/>
      <c r="O7" s="29"/>
      <c r="P7" s="29"/>
      <c r="Q7" s="33"/>
      <c r="V7" s="45"/>
      <c r="X7" s="45">
        <f t="shared" si="1"/>
        <v>0.21</v>
      </c>
    </row>
    <row r="8" s="24" customFormat="1" ht="26" customHeight="1" spans="1:24">
      <c r="A8" s="25">
        <f t="shared" si="0"/>
        <v>0.22</v>
      </c>
      <c r="B8" s="35">
        <v>14</v>
      </c>
      <c r="C8" s="31">
        <f t="shared" si="2"/>
        <v>2.94</v>
      </c>
      <c r="D8" s="34">
        <f>(B8-B3)*X8</f>
        <v>2.52</v>
      </c>
      <c r="E8" s="31">
        <f>(B8-B4)*X8</f>
        <v>2.31</v>
      </c>
      <c r="F8" s="34">
        <f>(B8-B5)*X8</f>
        <v>2.1</v>
      </c>
      <c r="G8" s="34">
        <f>(B8-B6)*X8</f>
        <v>0.84</v>
      </c>
      <c r="H8" s="31">
        <f>(B8-B7)*X8</f>
        <v>0.21</v>
      </c>
      <c r="I8" s="32" t="s">
        <v>14</v>
      </c>
      <c r="V8" s="45"/>
      <c r="X8" s="45">
        <f t="shared" si="1"/>
        <v>0.21</v>
      </c>
    </row>
    <row r="9" s="24" customFormat="1" ht="26" customHeight="1" spans="1:24">
      <c r="A9" s="25">
        <f t="shared" si="0"/>
        <v>0.22</v>
      </c>
      <c r="B9" s="35">
        <v>15.13</v>
      </c>
      <c r="C9" s="31">
        <f t="shared" si="2"/>
        <v>3.1773</v>
      </c>
      <c r="D9" s="34">
        <f>(B9-B3)*X9</f>
        <v>2.7573</v>
      </c>
      <c r="E9" s="31">
        <f>(B9-B4)*X9</f>
        <v>2.5473</v>
      </c>
      <c r="F9" s="31">
        <f>(B9-B5)*X9</f>
        <v>2.3373</v>
      </c>
      <c r="G9" s="34">
        <f>(B9-B6)*X9</f>
        <v>1.0773</v>
      </c>
      <c r="H9" s="34">
        <f>(B9-B7)*X9</f>
        <v>0.4473</v>
      </c>
      <c r="I9" s="31">
        <f>(B9-B8)*X9</f>
        <v>0.2373</v>
      </c>
      <c r="J9" s="32" t="s">
        <v>15</v>
      </c>
      <c r="V9" s="45"/>
      <c r="X9" s="45">
        <f t="shared" si="1"/>
        <v>0.21</v>
      </c>
    </row>
    <row r="10" s="24" customFormat="1" ht="26" customHeight="1" spans="1:24">
      <c r="A10" s="25">
        <f t="shared" si="0"/>
        <v>0.22</v>
      </c>
      <c r="B10" s="35">
        <v>21</v>
      </c>
      <c r="C10" s="31">
        <f t="shared" si="2"/>
        <v>4.41</v>
      </c>
      <c r="D10" s="34">
        <f>(B10-B3)*X10</f>
        <v>3.99</v>
      </c>
      <c r="E10" s="31">
        <f>(B10-B4)*X10</f>
        <v>3.78</v>
      </c>
      <c r="F10" s="34">
        <f>(B10-B5)*X10</f>
        <v>3.57</v>
      </c>
      <c r="G10" s="31">
        <f>(B10-B6)*X10</f>
        <v>2.31</v>
      </c>
      <c r="H10" s="31">
        <f>(B10-B7)*X10</f>
        <v>1.68</v>
      </c>
      <c r="I10" s="34">
        <f>(B10-B8)*X10</f>
        <v>1.47</v>
      </c>
      <c r="J10" s="31">
        <f>(B10-B9)*X10</f>
        <v>1.2327</v>
      </c>
      <c r="K10" s="32" t="s">
        <v>16</v>
      </c>
      <c r="V10" s="45"/>
      <c r="X10" s="45">
        <f t="shared" si="1"/>
        <v>0.21</v>
      </c>
    </row>
    <row r="11" s="24" customFormat="1" ht="26" customHeight="1" spans="1:24">
      <c r="A11" s="25">
        <f t="shared" si="0"/>
        <v>0.22</v>
      </c>
      <c r="B11" s="35">
        <v>22</v>
      </c>
      <c r="C11" s="31">
        <f t="shared" si="2"/>
        <v>4.62</v>
      </c>
      <c r="D11" s="34">
        <f>(B11-B3)*X11</f>
        <v>4.2</v>
      </c>
      <c r="E11" s="31">
        <f>(B11-B4)*X11</f>
        <v>3.99</v>
      </c>
      <c r="F11" s="34">
        <f>(B11-B5)*X11</f>
        <v>3.78</v>
      </c>
      <c r="G11" s="34">
        <f>(B11-B6)*X11</f>
        <v>2.52</v>
      </c>
      <c r="H11" s="34">
        <f>(B11-B7)*X11</f>
        <v>1.89</v>
      </c>
      <c r="I11" s="31">
        <f>(B11-B8)*X11</f>
        <v>1.68</v>
      </c>
      <c r="J11" s="34">
        <f>(B11-B9)*X11</f>
        <v>1.4427</v>
      </c>
      <c r="K11" s="31">
        <f>(B11-B10)*X11</f>
        <v>0.21</v>
      </c>
      <c r="L11" s="32" t="s">
        <v>17</v>
      </c>
      <c r="V11" s="45"/>
      <c r="X11" s="45">
        <f t="shared" si="1"/>
        <v>0.21</v>
      </c>
    </row>
    <row r="12" s="24" customFormat="1" ht="26" customHeight="1" spans="1:24">
      <c r="A12" s="25">
        <f t="shared" si="0"/>
        <v>0.22</v>
      </c>
      <c r="B12" s="35">
        <v>23</v>
      </c>
      <c r="C12" s="31">
        <f t="shared" si="2"/>
        <v>4.83</v>
      </c>
      <c r="D12" s="34">
        <f>(B12-B3)*X12</f>
        <v>4.41</v>
      </c>
      <c r="E12" s="31">
        <f>(B12-B4)*X12</f>
        <v>4.2</v>
      </c>
      <c r="F12" s="31">
        <f>(B12-B5)*X12</f>
        <v>3.99</v>
      </c>
      <c r="G12" s="34">
        <f>(B12-B6)*X12</f>
        <v>2.73</v>
      </c>
      <c r="H12" s="31">
        <f>(B12-B7)*X12</f>
        <v>2.1</v>
      </c>
      <c r="I12" s="34">
        <f>(B12-B8)*X12</f>
        <v>1.89</v>
      </c>
      <c r="J12" s="31">
        <f>(B12-B9)*X12</f>
        <v>1.6527</v>
      </c>
      <c r="K12" s="34">
        <f>(B12-B10)*X12</f>
        <v>0.42</v>
      </c>
      <c r="L12" s="31">
        <f>(B12-B11)*X12</f>
        <v>0.21</v>
      </c>
      <c r="M12" s="32" t="s">
        <v>18</v>
      </c>
      <c r="V12" s="45"/>
      <c r="X12" s="45">
        <f t="shared" si="1"/>
        <v>0.21</v>
      </c>
    </row>
    <row r="13" s="24" customFormat="1" ht="26" customHeight="1" spans="1:24">
      <c r="A13" s="25">
        <f t="shared" si="0"/>
        <v>0.22</v>
      </c>
      <c r="B13" s="35">
        <v>25</v>
      </c>
      <c r="C13" s="31">
        <f t="shared" si="2"/>
        <v>5.25</v>
      </c>
      <c r="D13" s="34">
        <f>(B13-B3)*X13</f>
        <v>4.83</v>
      </c>
      <c r="E13" s="31">
        <f>(B13-B4)*X13</f>
        <v>4.62</v>
      </c>
      <c r="F13" s="34">
        <f>(B13-B5)*X13</f>
        <v>4.41</v>
      </c>
      <c r="G13" s="31">
        <f>(B13-B6)*X13</f>
        <v>3.15</v>
      </c>
      <c r="H13" s="34">
        <f>(B13-B7)*X13</f>
        <v>2.52</v>
      </c>
      <c r="I13" s="31">
        <f>(B13-B8)*X13</f>
        <v>2.31</v>
      </c>
      <c r="J13" s="34">
        <f>(B13-B9)*X13</f>
        <v>2.0727</v>
      </c>
      <c r="K13" s="31">
        <f>(B13-B10)*X13</f>
        <v>0.84</v>
      </c>
      <c r="L13" s="34">
        <f>(B13-B11)*X13</f>
        <v>0.63</v>
      </c>
      <c r="M13" s="31">
        <f>(B13-B12)*X13</f>
        <v>0.42</v>
      </c>
      <c r="N13" s="32" t="s">
        <v>19</v>
      </c>
      <c r="V13" s="45"/>
      <c r="X13" s="45">
        <f t="shared" ref="X13:X21" si="3">X12</f>
        <v>0.21</v>
      </c>
    </row>
    <row r="14" s="24" customFormat="1" ht="26" customHeight="1" spans="1:24">
      <c r="A14" s="25">
        <f t="shared" si="0"/>
        <v>0.22</v>
      </c>
      <c r="B14" s="35">
        <v>27</v>
      </c>
      <c r="C14" s="31">
        <f t="shared" si="2"/>
        <v>5.67</v>
      </c>
      <c r="D14" s="34">
        <f>(B14-B3)*X14</f>
        <v>5.25</v>
      </c>
      <c r="E14" s="31">
        <f>(B14-B4)*X14</f>
        <v>5.04</v>
      </c>
      <c r="F14" s="34">
        <f>(B14-B5)*X14</f>
        <v>4.83</v>
      </c>
      <c r="G14" s="34">
        <f>(B14-B6)*X14</f>
        <v>3.57</v>
      </c>
      <c r="H14" s="31">
        <f>(B14-B7)*X14</f>
        <v>2.94</v>
      </c>
      <c r="I14" s="34">
        <f>(B14-B8)*X14</f>
        <v>2.73</v>
      </c>
      <c r="J14" s="31">
        <f>(B14-B9)*X14</f>
        <v>2.4927</v>
      </c>
      <c r="K14" s="34">
        <f>(B14-B10)*X14</f>
        <v>1.26</v>
      </c>
      <c r="L14" s="31">
        <f>(B14-B11)*X14</f>
        <v>1.05</v>
      </c>
      <c r="M14" s="34">
        <f>(B14-B12)*X14</f>
        <v>0.84</v>
      </c>
      <c r="N14" s="31">
        <f>(B14-B13)*X14</f>
        <v>0.42</v>
      </c>
      <c r="O14" s="32" t="s">
        <v>20</v>
      </c>
      <c r="V14" s="45"/>
      <c r="X14" s="45">
        <f t="shared" si="3"/>
        <v>0.21</v>
      </c>
    </row>
    <row r="15" s="24" customFormat="1" ht="26" customHeight="1" spans="1:24">
      <c r="A15" s="25">
        <f t="shared" si="0"/>
        <v>0.22</v>
      </c>
      <c r="B15" s="35">
        <v>29</v>
      </c>
      <c r="C15" s="31">
        <f t="shared" si="2"/>
        <v>6.09</v>
      </c>
      <c r="D15" s="34">
        <f>(B15-B3)*X15</f>
        <v>5.67</v>
      </c>
      <c r="E15" s="31">
        <f>(B15-B4)*X15</f>
        <v>5.46</v>
      </c>
      <c r="F15" s="31">
        <f>(B15-B5)*X15</f>
        <v>5.25</v>
      </c>
      <c r="G15" s="34">
        <f>(B15-B6)*X15</f>
        <v>3.99</v>
      </c>
      <c r="H15" s="34">
        <f>(B15-B7)*X15</f>
        <v>3.36</v>
      </c>
      <c r="I15" s="31">
        <f>(B15-B8)*X15</f>
        <v>3.15</v>
      </c>
      <c r="J15" s="34">
        <f>(B15-B9)*X15</f>
        <v>2.9127</v>
      </c>
      <c r="K15" s="31">
        <f>(B15-B10)*X15</f>
        <v>1.68</v>
      </c>
      <c r="L15" s="34">
        <f>(B15-B11)*X15</f>
        <v>1.47</v>
      </c>
      <c r="M15" s="31">
        <f>(B15-B12)*X15</f>
        <v>1.26</v>
      </c>
      <c r="N15" s="34">
        <f>(B15-B13)*X15</f>
        <v>0.84</v>
      </c>
      <c r="O15" s="31">
        <f>(B15-B14)*X15</f>
        <v>0.42</v>
      </c>
      <c r="P15" s="32" t="s">
        <v>21</v>
      </c>
      <c r="V15" s="45"/>
      <c r="X15" s="45">
        <f t="shared" si="3"/>
        <v>0.21</v>
      </c>
    </row>
    <row r="16" s="24" customFormat="1" ht="26" customHeight="1" spans="1:24">
      <c r="A16" s="25">
        <f t="shared" si="0"/>
        <v>0.22</v>
      </c>
      <c r="B16" s="35">
        <v>30</v>
      </c>
      <c r="C16" s="31">
        <f t="shared" si="2"/>
        <v>6.3</v>
      </c>
      <c r="D16" s="34">
        <f>(B16-B3)*X16</f>
        <v>5.88</v>
      </c>
      <c r="E16" s="31">
        <f>(B16-B4)*X16</f>
        <v>5.67</v>
      </c>
      <c r="F16" s="34">
        <f>(B16-B5)*X16</f>
        <v>5.46</v>
      </c>
      <c r="G16" s="31">
        <f>(B16-B6)*X16</f>
        <v>4.2</v>
      </c>
      <c r="H16" s="31">
        <f>(B16-B7)*X16</f>
        <v>3.57</v>
      </c>
      <c r="I16" s="34">
        <f>(B16-B8)*X16</f>
        <v>3.36</v>
      </c>
      <c r="J16" s="31">
        <f>(B16-B9)*X16</f>
        <v>3.1227</v>
      </c>
      <c r="K16" s="34">
        <f>(B16-B10)*X16</f>
        <v>1.89</v>
      </c>
      <c r="L16" s="31">
        <f>(B16-B11)*X16</f>
        <v>1.68</v>
      </c>
      <c r="M16" s="34">
        <f>(B16-B12)*X16</f>
        <v>1.47</v>
      </c>
      <c r="N16" s="34">
        <f>(B16-B13)*X16</f>
        <v>1.05</v>
      </c>
      <c r="O16" s="41">
        <f>(B16-B14)*X16</f>
        <v>0.63</v>
      </c>
      <c r="P16" s="42">
        <f>(B16-B15)*X16</f>
        <v>0.21</v>
      </c>
      <c r="Q16" s="32" t="s">
        <v>22</v>
      </c>
      <c r="V16" s="45"/>
      <c r="X16" s="45">
        <f t="shared" si="3"/>
        <v>0.21</v>
      </c>
    </row>
    <row r="17" s="24" customFormat="1" ht="26" customHeight="1" spans="1:24">
      <c r="A17" s="25">
        <f t="shared" si="0"/>
        <v>0.22</v>
      </c>
      <c r="B17" s="35">
        <v>32</v>
      </c>
      <c r="C17" s="31">
        <f t="shared" si="2"/>
        <v>6.72</v>
      </c>
      <c r="D17" s="34">
        <f>(B17-B3)*X17</f>
        <v>6.3</v>
      </c>
      <c r="E17" s="31">
        <f>(B17-B4)*X17</f>
        <v>6.09</v>
      </c>
      <c r="F17" s="34">
        <f>(B17-B5)*X17</f>
        <v>5.88</v>
      </c>
      <c r="G17" s="34">
        <f>(B17-B6)*X17</f>
        <v>4.62</v>
      </c>
      <c r="H17" s="34">
        <f>(B17-B7)*X17</f>
        <v>3.99</v>
      </c>
      <c r="I17" s="31">
        <f>(B17-B8)*X17</f>
        <v>3.78</v>
      </c>
      <c r="J17" s="34">
        <f>(B17-B9)*X17</f>
        <v>3.5427</v>
      </c>
      <c r="K17" s="31">
        <f>(B17-B10)*X17</f>
        <v>2.31</v>
      </c>
      <c r="L17" s="34">
        <f>(B17-B11)*X17</f>
        <v>2.1</v>
      </c>
      <c r="M17" s="31">
        <f>(B17-B12)*X17</f>
        <v>1.89</v>
      </c>
      <c r="N17" s="34">
        <f>(B17-B13)*X17</f>
        <v>1.47</v>
      </c>
      <c r="O17" s="34">
        <f>(B17-B14)*X17</f>
        <v>1.05</v>
      </c>
      <c r="P17" s="34">
        <f>(B17-B15)*X17</f>
        <v>0.63</v>
      </c>
      <c r="Q17" s="31">
        <f>(B17-B16)*X17</f>
        <v>0.42</v>
      </c>
      <c r="R17" s="32" t="s">
        <v>23</v>
      </c>
      <c r="V17" s="45"/>
      <c r="X17" s="45">
        <f t="shared" si="3"/>
        <v>0.21</v>
      </c>
    </row>
    <row r="18" s="24" customFormat="1" ht="26" customHeight="1" spans="1:24">
      <c r="A18" s="25">
        <f t="shared" si="0"/>
        <v>0.22</v>
      </c>
      <c r="B18" s="35">
        <v>33</v>
      </c>
      <c r="C18" s="31">
        <f t="shared" si="2"/>
        <v>6.93</v>
      </c>
      <c r="D18" s="34">
        <f>(B18-B3)*X18</f>
        <v>6.51</v>
      </c>
      <c r="E18" s="31">
        <f>(B18-B4)*X18</f>
        <v>6.3</v>
      </c>
      <c r="F18" s="31">
        <f>(B18-B5)*X18</f>
        <v>6.09</v>
      </c>
      <c r="G18" s="34">
        <f>(B18-B6)*X18</f>
        <v>4.83</v>
      </c>
      <c r="H18" s="31">
        <f>(B18-B7)*X18</f>
        <v>4.2</v>
      </c>
      <c r="I18" s="34">
        <f>(B18-B8)*X18</f>
        <v>3.99</v>
      </c>
      <c r="J18" s="31">
        <f>(B18-B9)*X18</f>
        <v>3.7527</v>
      </c>
      <c r="K18" s="34">
        <f>(B18-B10)*X18</f>
        <v>2.52</v>
      </c>
      <c r="L18" s="31">
        <f>(B18-B11)*X18</f>
        <v>2.31</v>
      </c>
      <c r="M18" s="34">
        <f>(B18-B12)*X18</f>
        <v>2.1</v>
      </c>
      <c r="N18" s="34">
        <f>(B18-B13)*X18</f>
        <v>1.68</v>
      </c>
      <c r="O18" s="34">
        <f>(B18-B14)*X18</f>
        <v>1.26</v>
      </c>
      <c r="P18" s="34">
        <f>(B18-B15)*X18</f>
        <v>0.84</v>
      </c>
      <c r="Q18" s="34">
        <f>(B18-B16)*X18</f>
        <v>0.63</v>
      </c>
      <c r="R18" s="31">
        <f>(B18-B17)*X18</f>
        <v>0.21</v>
      </c>
      <c r="S18" s="32" t="s">
        <v>24</v>
      </c>
      <c r="V18" s="45"/>
      <c r="X18" s="45">
        <f t="shared" si="3"/>
        <v>0.21</v>
      </c>
    </row>
    <row r="19" s="24" customFormat="1" ht="26" customHeight="1" spans="1:24">
      <c r="A19" s="25">
        <f t="shared" si="0"/>
        <v>0.22</v>
      </c>
      <c r="B19" s="35">
        <v>34</v>
      </c>
      <c r="C19" s="31">
        <f t="shared" si="2"/>
        <v>7.14</v>
      </c>
      <c r="D19" s="36">
        <f>(B19-B3)*A19</f>
        <v>7.04</v>
      </c>
      <c r="E19" s="37">
        <f>(B19-B4)*A19</f>
        <v>6.82</v>
      </c>
      <c r="F19" s="37">
        <f>(B19-B5)*A19</f>
        <v>6.6</v>
      </c>
      <c r="G19" s="36">
        <f>(B19-B6)*A19</f>
        <v>5.28</v>
      </c>
      <c r="H19" s="36">
        <f>(B19-B7)*A19</f>
        <v>4.62</v>
      </c>
      <c r="I19" s="43">
        <v>4.4</v>
      </c>
      <c r="J19" s="44">
        <v>4.2</v>
      </c>
      <c r="K19" s="44">
        <v>2.6</v>
      </c>
      <c r="L19" s="44">
        <v>2.6</v>
      </c>
      <c r="M19" s="44">
        <v>2.4</v>
      </c>
      <c r="N19" s="44">
        <v>2</v>
      </c>
      <c r="O19" s="44">
        <v>2</v>
      </c>
      <c r="P19" s="44">
        <v>2</v>
      </c>
      <c r="Q19" s="44">
        <v>2</v>
      </c>
      <c r="R19" s="43">
        <v>2</v>
      </c>
      <c r="S19" s="43">
        <v>2</v>
      </c>
      <c r="T19" s="32" t="s">
        <v>25</v>
      </c>
      <c r="X19" s="45">
        <f t="shared" si="3"/>
        <v>0.21</v>
      </c>
    </row>
    <row r="20" s="24" customFormat="1" ht="26" customHeight="1" spans="1:24">
      <c r="A20" s="25">
        <f t="shared" si="0"/>
        <v>0.22</v>
      </c>
      <c r="B20" s="38">
        <v>37</v>
      </c>
      <c r="C20" s="31">
        <f t="shared" si="2"/>
        <v>7.77</v>
      </c>
      <c r="D20" s="36">
        <f>(B20-B3)*A20</f>
        <v>7.7</v>
      </c>
      <c r="E20" s="37">
        <f>(B20-B4)*A20</f>
        <v>7.48</v>
      </c>
      <c r="F20" s="37">
        <f>(B20-B5)*A20</f>
        <v>7.26</v>
      </c>
      <c r="G20" s="36">
        <f>(B20-B6)*A20</f>
        <v>5.94</v>
      </c>
      <c r="H20" s="36">
        <f>(B20-B7)*A20</f>
        <v>5.28</v>
      </c>
      <c r="I20" s="36">
        <f>(B20-B8)*A20</f>
        <v>5.06</v>
      </c>
      <c r="J20" s="37">
        <f>(B20-B9)*A20</f>
        <v>4.8114</v>
      </c>
      <c r="K20" s="44">
        <v>3.5</v>
      </c>
      <c r="L20" s="44">
        <v>3.3</v>
      </c>
      <c r="M20" s="44">
        <v>3</v>
      </c>
      <c r="N20" s="44">
        <v>3</v>
      </c>
      <c r="O20" s="44">
        <v>2</v>
      </c>
      <c r="P20" s="44">
        <v>2</v>
      </c>
      <c r="Q20" s="44">
        <v>2</v>
      </c>
      <c r="R20" s="43">
        <v>2</v>
      </c>
      <c r="S20" s="43">
        <v>2</v>
      </c>
      <c r="T20" s="43">
        <v>2</v>
      </c>
      <c r="U20" s="32" t="s">
        <v>26</v>
      </c>
      <c r="X20" s="45">
        <f t="shared" si="3"/>
        <v>0.21</v>
      </c>
    </row>
    <row r="21" s="24" customFormat="1" ht="26" customHeight="1" spans="1:24">
      <c r="A21" s="25">
        <f t="shared" si="0"/>
        <v>0.22</v>
      </c>
      <c r="B21" s="35">
        <v>39</v>
      </c>
      <c r="C21" s="31">
        <f t="shared" si="2"/>
        <v>8.19</v>
      </c>
      <c r="D21" s="36">
        <f>(B21-B3)*A21</f>
        <v>8.14</v>
      </c>
      <c r="E21" s="37">
        <f>(B21-B4)*A21</f>
        <v>7.92</v>
      </c>
      <c r="F21" s="37">
        <f>(B21-B5)*A21</f>
        <v>7.7</v>
      </c>
      <c r="G21" s="36">
        <f>(B21-B6)*A21</f>
        <v>6.38</v>
      </c>
      <c r="H21" s="36">
        <f>(B21-B7)*A21</f>
        <v>5.72</v>
      </c>
      <c r="I21" s="36">
        <f>(B21-B8)*A21</f>
        <v>5.5</v>
      </c>
      <c r="J21" s="37">
        <f>(B21-B9)*A21</f>
        <v>5.2514</v>
      </c>
      <c r="K21" s="37">
        <f>(B21-B10)*A21</f>
        <v>3.96</v>
      </c>
      <c r="L21" s="44">
        <v>4</v>
      </c>
      <c r="M21" s="44">
        <v>4</v>
      </c>
      <c r="N21" s="44">
        <v>3</v>
      </c>
      <c r="O21" s="44">
        <v>3</v>
      </c>
      <c r="P21" s="44">
        <v>2</v>
      </c>
      <c r="Q21" s="44">
        <v>2</v>
      </c>
      <c r="R21" s="43">
        <v>2</v>
      </c>
      <c r="S21" s="43">
        <v>2</v>
      </c>
      <c r="T21" s="43">
        <v>2</v>
      </c>
      <c r="U21" s="43">
        <v>2</v>
      </c>
      <c r="V21" s="32" t="s">
        <v>27</v>
      </c>
      <c r="X21" s="45">
        <f t="shared" si="3"/>
        <v>0.21</v>
      </c>
    </row>
    <row r="22" spans="1:1">
      <c r="A22" s="25">
        <f t="shared" si="0"/>
        <v>0.22</v>
      </c>
    </row>
    <row r="23" spans="1:14">
      <c r="A23" s="25">
        <f t="shared" si="0"/>
        <v>0.22</v>
      </c>
      <c r="B23" s="14" t="s">
        <v>28</v>
      </c>
      <c r="C23" s="14"/>
      <c r="D23" s="14"/>
      <c r="E23" s="14"/>
      <c r="F23" s="14"/>
      <c r="G23" s="14"/>
      <c r="H23" s="39"/>
      <c r="I23" s="14"/>
      <c r="J23" s="14"/>
      <c r="K23" s="14"/>
      <c r="L23" s="14"/>
      <c r="M23" s="14"/>
      <c r="N23" s="14"/>
    </row>
    <row r="24" spans="1:1">
      <c r="A24" s="25">
        <f t="shared" si="0"/>
        <v>0.22</v>
      </c>
    </row>
    <row r="25" spans="1:1">
      <c r="A25" s="25">
        <f t="shared" si="0"/>
        <v>0.22</v>
      </c>
    </row>
    <row r="26" spans="1:1">
      <c r="A26" s="25">
        <f t="shared" si="0"/>
        <v>0.22</v>
      </c>
    </row>
    <row r="27" spans="1:1">
      <c r="A27" s="25">
        <f t="shared" si="0"/>
        <v>0.22</v>
      </c>
    </row>
    <row r="28" spans="1:1">
      <c r="A28" s="25">
        <f t="shared" si="0"/>
        <v>0.22</v>
      </c>
    </row>
    <row r="29" spans="1:1">
      <c r="A29" s="25">
        <f t="shared" si="0"/>
        <v>0.22</v>
      </c>
    </row>
    <row r="30" spans="1:1">
      <c r="A30" s="25">
        <f t="shared" si="0"/>
        <v>0.22</v>
      </c>
    </row>
    <row r="31" spans="1:1">
      <c r="A31" s="25">
        <f t="shared" si="0"/>
        <v>0.22</v>
      </c>
    </row>
    <row r="32" spans="1:1">
      <c r="A32" s="25">
        <f t="shared" si="0"/>
        <v>0.22</v>
      </c>
    </row>
    <row r="33" spans="1:1">
      <c r="A33" s="25">
        <f t="shared" si="0"/>
        <v>0.22</v>
      </c>
    </row>
    <row r="34" spans="1:1">
      <c r="A34" s="25">
        <f t="shared" si="0"/>
        <v>0.22</v>
      </c>
    </row>
    <row r="35" spans="1:1">
      <c r="A35" s="25">
        <f t="shared" si="0"/>
        <v>0.22</v>
      </c>
    </row>
    <row r="36" spans="1:1">
      <c r="A36" s="25">
        <f t="shared" si="0"/>
        <v>0.22</v>
      </c>
    </row>
    <row r="37" spans="1:1">
      <c r="A37" s="25">
        <f t="shared" si="0"/>
        <v>0.22</v>
      </c>
    </row>
    <row r="38" spans="1:1">
      <c r="A38" s="25">
        <f t="shared" si="0"/>
        <v>0.22</v>
      </c>
    </row>
    <row r="39" spans="1:1">
      <c r="A39" s="25">
        <f t="shared" si="0"/>
        <v>0.22</v>
      </c>
    </row>
    <row r="40" spans="1:1">
      <c r="A40" s="25">
        <f t="shared" si="0"/>
        <v>0.22</v>
      </c>
    </row>
    <row r="41" spans="1:1">
      <c r="A41" s="25">
        <f t="shared" si="0"/>
        <v>0.22</v>
      </c>
    </row>
    <row r="42" spans="1:1">
      <c r="A42" s="25">
        <f t="shared" si="0"/>
        <v>0.22</v>
      </c>
    </row>
    <row r="43" spans="1:1">
      <c r="A43" s="25">
        <f t="shared" si="0"/>
        <v>0.22</v>
      </c>
    </row>
    <row r="44" spans="1:1">
      <c r="A44" s="25">
        <f t="shared" si="0"/>
        <v>0.22</v>
      </c>
    </row>
    <row r="45" spans="1:1">
      <c r="A45" s="25">
        <f t="shared" si="0"/>
        <v>0.22</v>
      </c>
    </row>
    <row r="46" spans="1:1">
      <c r="A46" s="25">
        <f t="shared" si="0"/>
        <v>0.22</v>
      </c>
    </row>
    <row r="47" spans="1:1">
      <c r="A47" s="25">
        <f t="shared" si="0"/>
        <v>0.22</v>
      </c>
    </row>
    <row r="48" spans="1:1">
      <c r="A48" s="25">
        <f t="shared" si="0"/>
        <v>0.22</v>
      </c>
    </row>
  </sheetData>
  <mergeCells count="2">
    <mergeCell ref="B1:I1"/>
    <mergeCell ref="H2:J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2"/>
  <sheetViews>
    <sheetView tabSelected="1" workbookViewId="0">
      <selection activeCell="M2" sqref="M2:P5"/>
    </sheetView>
  </sheetViews>
  <sheetFormatPr defaultColWidth="9.90833333333333" defaultRowHeight="13.5"/>
  <cols>
    <col min="1" max="21" width="6.50833333333333" style="2" customWidth="1"/>
    <col min="22" max="16384" width="10.5083333333333" style="3" customWidth="1"/>
  </cols>
  <sheetData>
    <row r="1" ht="27" spans="1:21">
      <c r="A1" s="4" t="s">
        <v>29</v>
      </c>
      <c r="B1" s="4"/>
      <c r="C1" s="4"/>
      <c r="D1" s="4"/>
      <c r="E1" s="4"/>
      <c r="F1" s="4"/>
      <c r="G1" s="4"/>
      <c r="H1" s="4"/>
      <c r="I1" s="17"/>
      <c r="J1" s="17"/>
      <c r="K1" s="17"/>
      <c r="L1" s="17"/>
      <c r="M1" s="17"/>
      <c r="N1" s="18"/>
      <c r="O1" s="18"/>
      <c r="P1" s="18"/>
      <c r="Q1" s="18"/>
      <c r="R1" s="18"/>
      <c r="S1" s="18"/>
      <c r="T1" s="18"/>
      <c r="U1" s="20"/>
    </row>
    <row r="2" s="1" customFormat="1" ht="21" customHeight="1" spans="1:21">
      <c r="A2" s="5" t="s">
        <v>1</v>
      </c>
      <c r="B2" s="6" t="s">
        <v>30</v>
      </c>
      <c r="C2" s="7"/>
      <c r="D2" s="7"/>
      <c r="E2" s="7"/>
      <c r="F2" s="7"/>
      <c r="G2" s="8"/>
      <c r="H2" s="8"/>
      <c r="I2" s="8"/>
      <c r="J2" s="8"/>
      <c r="K2" s="8"/>
      <c r="L2" s="8"/>
      <c r="M2" s="19" t="s">
        <v>31</v>
      </c>
      <c r="N2" s="19"/>
      <c r="O2" s="19"/>
      <c r="P2" s="19"/>
      <c r="Q2" s="21"/>
      <c r="R2" s="21"/>
      <c r="S2" s="7"/>
      <c r="T2" s="8"/>
      <c r="U2" s="8"/>
    </row>
    <row r="3" s="1" customFormat="1" ht="21" customHeight="1" spans="1:21">
      <c r="A3" s="9">
        <v>2</v>
      </c>
      <c r="B3" s="10">
        <v>2.1</v>
      </c>
      <c r="C3" s="10" t="s">
        <v>5</v>
      </c>
      <c r="D3" s="7"/>
      <c r="E3" s="7"/>
      <c r="F3" s="7"/>
      <c r="G3" s="8"/>
      <c r="H3" s="8"/>
      <c r="I3" s="8"/>
      <c r="J3" s="8"/>
      <c r="K3" s="8"/>
      <c r="L3" s="8"/>
      <c r="M3" s="19"/>
      <c r="N3" s="19"/>
      <c r="O3" s="19"/>
      <c r="P3" s="19"/>
      <c r="Q3" s="21"/>
      <c r="R3" s="21"/>
      <c r="S3" s="7"/>
      <c r="T3" s="8"/>
      <c r="U3" s="8"/>
    </row>
    <row r="4" s="1" customFormat="1" ht="21" customHeight="1" spans="1:21">
      <c r="A4" s="9">
        <v>3</v>
      </c>
      <c r="B4" s="10">
        <v>2.1</v>
      </c>
      <c r="C4" s="10">
        <v>2.1</v>
      </c>
      <c r="D4" s="10" t="s">
        <v>7</v>
      </c>
      <c r="E4" s="7"/>
      <c r="F4" s="7"/>
      <c r="G4" s="8"/>
      <c r="H4" s="8"/>
      <c r="I4" s="8"/>
      <c r="J4" s="8"/>
      <c r="K4" s="8"/>
      <c r="L4" s="8"/>
      <c r="M4" s="19"/>
      <c r="N4" s="19"/>
      <c r="O4" s="19"/>
      <c r="P4" s="19"/>
      <c r="Q4" s="21"/>
      <c r="R4" s="21"/>
      <c r="S4" s="7"/>
      <c r="T4" s="8"/>
      <c r="U4" s="8"/>
    </row>
    <row r="5" s="1" customFormat="1" ht="21" customHeight="1" spans="1:21">
      <c r="A5" s="9">
        <v>4</v>
      </c>
      <c r="B5" s="10">
        <v>2.1</v>
      </c>
      <c r="C5" s="10">
        <v>2.1</v>
      </c>
      <c r="D5" s="10">
        <v>2.1</v>
      </c>
      <c r="E5" s="10" t="s">
        <v>9</v>
      </c>
      <c r="F5" s="7"/>
      <c r="G5" s="8"/>
      <c r="H5" s="8"/>
      <c r="I5" s="8"/>
      <c r="J5" s="8"/>
      <c r="K5" s="8"/>
      <c r="L5" s="8"/>
      <c r="M5" s="19"/>
      <c r="N5" s="19"/>
      <c r="O5" s="19"/>
      <c r="P5" s="19"/>
      <c r="Q5" s="21"/>
      <c r="R5" s="21"/>
      <c r="S5" s="7"/>
      <c r="T5" s="8"/>
      <c r="U5" s="8"/>
    </row>
    <row r="6" s="1" customFormat="1" ht="21" customHeight="1" spans="1:21">
      <c r="A6" s="9">
        <v>10</v>
      </c>
      <c r="B6" s="10">
        <v>2.73</v>
      </c>
      <c r="C6" s="10">
        <v>2.1</v>
      </c>
      <c r="D6" s="10">
        <v>2.1</v>
      </c>
      <c r="E6" s="10">
        <v>2.1</v>
      </c>
      <c r="F6" s="10" t="s">
        <v>11</v>
      </c>
      <c r="G6" s="7"/>
      <c r="H6" s="7"/>
      <c r="I6" s="7"/>
      <c r="J6" s="7"/>
      <c r="K6" s="7"/>
      <c r="L6" s="7"/>
      <c r="M6" s="7" t="s">
        <v>32</v>
      </c>
      <c r="N6" s="7"/>
      <c r="O6" s="7"/>
      <c r="P6" s="7"/>
      <c r="Q6" s="7"/>
      <c r="R6" s="7"/>
      <c r="S6" s="7"/>
      <c r="T6" s="7"/>
      <c r="U6" s="22"/>
    </row>
    <row r="7" s="1" customFormat="1" ht="21" customHeight="1" spans="1:21">
      <c r="A7" s="9">
        <v>13</v>
      </c>
      <c r="B7" s="10">
        <v>4</v>
      </c>
      <c r="C7" s="10">
        <v>2.1</v>
      </c>
      <c r="D7" s="10">
        <v>2.1</v>
      </c>
      <c r="E7" s="10">
        <v>2.1</v>
      </c>
      <c r="F7" s="10">
        <v>2.1</v>
      </c>
      <c r="G7" s="10" t="s">
        <v>13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22"/>
    </row>
    <row r="8" s="1" customFormat="1" ht="21" customHeight="1" spans="1:21">
      <c r="A8" s="9">
        <v>14</v>
      </c>
      <c r="B8" s="10">
        <v>4</v>
      </c>
      <c r="C8" s="10">
        <v>2.52</v>
      </c>
      <c r="D8" s="10">
        <v>2.31</v>
      </c>
      <c r="E8" s="10">
        <v>2.1</v>
      </c>
      <c r="F8" s="10">
        <v>2.1</v>
      </c>
      <c r="G8" s="10">
        <v>2.1</v>
      </c>
      <c r="H8" s="10" t="s">
        <v>14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22"/>
    </row>
    <row r="9" s="1" customFormat="1" ht="21" customHeight="1" spans="1:21">
      <c r="A9" s="9">
        <v>15.13</v>
      </c>
      <c r="B9" s="10">
        <v>4</v>
      </c>
      <c r="C9" s="10">
        <v>2.7573</v>
      </c>
      <c r="D9" s="10">
        <v>2.5473</v>
      </c>
      <c r="E9" s="10">
        <v>2.3373</v>
      </c>
      <c r="F9" s="10">
        <v>2.1</v>
      </c>
      <c r="G9" s="10">
        <v>2.1</v>
      </c>
      <c r="H9" s="10">
        <v>2.1</v>
      </c>
      <c r="I9" s="10" t="s">
        <v>15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22"/>
    </row>
    <row r="10" s="1" customFormat="1" ht="21" customHeight="1" spans="1:21">
      <c r="A10" s="9">
        <v>21</v>
      </c>
      <c r="B10" s="10">
        <v>5</v>
      </c>
      <c r="C10" s="10">
        <v>3.99</v>
      </c>
      <c r="D10" s="10">
        <v>3.78</v>
      </c>
      <c r="E10" s="10">
        <v>3.57</v>
      </c>
      <c r="F10" s="10">
        <v>2.31</v>
      </c>
      <c r="G10" s="10">
        <v>1.68</v>
      </c>
      <c r="H10" s="10">
        <v>2.1</v>
      </c>
      <c r="I10" s="10">
        <v>2.1</v>
      </c>
      <c r="J10" s="10" t="s">
        <v>16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22"/>
    </row>
    <row r="11" s="1" customFormat="1" ht="21" customHeight="1" spans="1:21">
      <c r="A11" s="9">
        <v>22</v>
      </c>
      <c r="B11" s="10">
        <v>6</v>
      </c>
      <c r="C11" s="10">
        <v>4.2</v>
      </c>
      <c r="D11" s="10">
        <v>3.99</v>
      </c>
      <c r="E11" s="10">
        <v>3.78</v>
      </c>
      <c r="F11" s="10">
        <v>2.52</v>
      </c>
      <c r="G11" s="10">
        <v>1.89</v>
      </c>
      <c r="H11" s="10">
        <v>1.68</v>
      </c>
      <c r="I11" s="10">
        <v>2.1</v>
      </c>
      <c r="J11" s="10">
        <v>2.1</v>
      </c>
      <c r="K11" s="10" t="s">
        <v>17</v>
      </c>
      <c r="L11" s="7"/>
      <c r="M11" s="7"/>
      <c r="N11" s="7"/>
      <c r="O11" s="7"/>
      <c r="P11" s="7"/>
      <c r="Q11" s="7"/>
      <c r="R11" s="7"/>
      <c r="S11" s="7"/>
      <c r="T11" s="7"/>
      <c r="U11" s="22"/>
    </row>
    <row r="12" s="1" customFormat="1" ht="21" customHeight="1" spans="1:21">
      <c r="A12" s="9">
        <v>23</v>
      </c>
      <c r="B12" s="10">
        <v>6</v>
      </c>
      <c r="C12" s="10">
        <v>4.41</v>
      </c>
      <c r="D12" s="10">
        <v>4.2</v>
      </c>
      <c r="E12" s="10">
        <v>3.99</v>
      </c>
      <c r="F12" s="10">
        <v>2.73</v>
      </c>
      <c r="G12" s="10">
        <v>2.1</v>
      </c>
      <c r="H12" s="10">
        <v>1.89</v>
      </c>
      <c r="I12" s="10">
        <v>1.6527</v>
      </c>
      <c r="J12" s="10">
        <v>2.1</v>
      </c>
      <c r="K12" s="10">
        <v>2.1</v>
      </c>
      <c r="L12" s="10" t="s">
        <v>18</v>
      </c>
      <c r="M12" s="7"/>
      <c r="N12" s="7"/>
      <c r="O12" s="7"/>
      <c r="P12" s="7"/>
      <c r="Q12" s="7"/>
      <c r="R12" s="7"/>
      <c r="S12" s="7"/>
      <c r="T12" s="7"/>
      <c r="U12" s="22"/>
    </row>
    <row r="13" s="1" customFormat="1" ht="21" customHeight="1" spans="1:21">
      <c r="A13" s="9">
        <v>25</v>
      </c>
      <c r="B13" s="10">
        <v>6</v>
      </c>
      <c r="C13" s="10">
        <v>4.83</v>
      </c>
      <c r="D13" s="10">
        <v>4.62</v>
      </c>
      <c r="E13" s="10">
        <v>4.41</v>
      </c>
      <c r="F13" s="10">
        <v>3.15</v>
      </c>
      <c r="G13" s="10">
        <v>2.52</v>
      </c>
      <c r="H13" s="10">
        <v>2.31</v>
      </c>
      <c r="I13" s="10">
        <v>2.0727</v>
      </c>
      <c r="J13" s="10">
        <v>2.1</v>
      </c>
      <c r="K13" s="10">
        <v>2.1</v>
      </c>
      <c r="L13" s="10">
        <v>2.1</v>
      </c>
      <c r="M13" s="10" t="s">
        <v>19</v>
      </c>
      <c r="N13" s="7"/>
      <c r="O13" s="7"/>
      <c r="P13" s="7"/>
      <c r="Q13" s="7"/>
      <c r="R13" s="7"/>
      <c r="S13" s="7"/>
      <c r="T13" s="7"/>
      <c r="U13" s="22"/>
    </row>
    <row r="14" s="1" customFormat="1" ht="21" customHeight="1" spans="1:21">
      <c r="A14" s="9">
        <v>27</v>
      </c>
      <c r="B14" s="10">
        <v>7</v>
      </c>
      <c r="C14" s="10">
        <v>5.25</v>
      </c>
      <c r="D14" s="10">
        <v>5.04</v>
      </c>
      <c r="E14" s="10">
        <v>4.83</v>
      </c>
      <c r="F14" s="10">
        <v>3.57</v>
      </c>
      <c r="G14" s="10">
        <v>2.94</v>
      </c>
      <c r="H14" s="10">
        <v>2.73</v>
      </c>
      <c r="I14" s="10">
        <v>2.4927</v>
      </c>
      <c r="J14" s="10">
        <v>2.1</v>
      </c>
      <c r="K14" s="10">
        <v>2.1</v>
      </c>
      <c r="L14" s="10">
        <v>2.1</v>
      </c>
      <c r="M14" s="10">
        <v>2.1</v>
      </c>
      <c r="N14" s="10" t="s">
        <v>20</v>
      </c>
      <c r="O14" s="7"/>
      <c r="P14" s="7"/>
      <c r="Q14" s="7"/>
      <c r="R14" s="7"/>
      <c r="S14" s="7"/>
      <c r="T14" s="7"/>
      <c r="U14" s="22"/>
    </row>
    <row r="15" s="1" customFormat="1" ht="21" customHeight="1" spans="1:21">
      <c r="A15" s="9">
        <v>29</v>
      </c>
      <c r="B15" s="10">
        <v>7</v>
      </c>
      <c r="C15" s="10">
        <v>5.67</v>
      </c>
      <c r="D15" s="10">
        <v>5.46</v>
      </c>
      <c r="E15" s="10">
        <v>5.25</v>
      </c>
      <c r="F15" s="10">
        <v>3.99</v>
      </c>
      <c r="G15" s="10">
        <v>3.36</v>
      </c>
      <c r="H15" s="10">
        <v>3.15</v>
      </c>
      <c r="I15" s="10">
        <v>2.9127</v>
      </c>
      <c r="J15" s="10">
        <v>1.68</v>
      </c>
      <c r="K15" s="10">
        <v>2.1</v>
      </c>
      <c r="L15" s="10">
        <v>2.1</v>
      </c>
      <c r="M15" s="10">
        <v>2.1</v>
      </c>
      <c r="N15" s="10">
        <v>2.1</v>
      </c>
      <c r="O15" s="10" t="s">
        <v>21</v>
      </c>
      <c r="P15" s="7"/>
      <c r="Q15" s="7"/>
      <c r="R15" s="7"/>
      <c r="S15" s="7"/>
      <c r="T15" s="7"/>
      <c r="U15" s="22"/>
    </row>
    <row r="16" s="1" customFormat="1" ht="21" customHeight="1" spans="1:21">
      <c r="A16" s="9">
        <v>30</v>
      </c>
      <c r="B16" s="10">
        <v>7</v>
      </c>
      <c r="C16" s="10">
        <v>5.88</v>
      </c>
      <c r="D16" s="10">
        <v>5.67</v>
      </c>
      <c r="E16" s="10">
        <v>5.46</v>
      </c>
      <c r="F16" s="10">
        <v>4.2</v>
      </c>
      <c r="G16" s="10">
        <v>3.57</v>
      </c>
      <c r="H16" s="10">
        <v>3.36</v>
      </c>
      <c r="I16" s="10">
        <v>3.1227</v>
      </c>
      <c r="J16" s="10">
        <v>1.89</v>
      </c>
      <c r="K16" s="10">
        <v>1.68</v>
      </c>
      <c r="L16" s="10">
        <v>2.1</v>
      </c>
      <c r="M16" s="10">
        <v>2.1</v>
      </c>
      <c r="N16" s="10">
        <v>2.1</v>
      </c>
      <c r="O16" s="10">
        <v>2.1</v>
      </c>
      <c r="P16" s="10" t="s">
        <v>22</v>
      </c>
      <c r="Q16" s="7"/>
      <c r="R16" s="7"/>
      <c r="S16" s="7"/>
      <c r="T16" s="7"/>
      <c r="U16" s="22"/>
    </row>
    <row r="17" s="1" customFormat="1" ht="21" customHeight="1" spans="1:21">
      <c r="A17" s="9">
        <v>32</v>
      </c>
      <c r="B17" s="10">
        <v>8</v>
      </c>
      <c r="C17" s="10">
        <v>6.3</v>
      </c>
      <c r="D17" s="10">
        <v>6.09</v>
      </c>
      <c r="E17" s="10">
        <v>5.88</v>
      </c>
      <c r="F17" s="10">
        <v>4.62</v>
      </c>
      <c r="G17" s="10">
        <v>3.99</v>
      </c>
      <c r="H17" s="10">
        <v>3.78</v>
      </c>
      <c r="I17" s="10">
        <v>3.5427</v>
      </c>
      <c r="J17" s="10">
        <v>2.31</v>
      </c>
      <c r="K17" s="10">
        <v>2.1</v>
      </c>
      <c r="L17" s="10">
        <v>1.89</v>
      </c>
      <c r="M17" s="10">
        <v>2.1</v>
      </c>
      <c r="N17" s="10">
        <v>2.1</v>
      </c>
      <c r="O17" s="10">
        <v>2.1</v>
      </c>
      <c r="P17" s="10">
        <v>2.1</v>
      </c>
      <c r="Q17" s="10" t="s">
        <v>23</v>
      </c>
      <c r="R17" s="7"/>
      <c r="S17" s="7"/>
      <c r="T17" s="7"/>
      <c r="U17" s="22"/>
    </row>
    <row r="18" s="1" customFormat="1" ht="21" customHeight="1" spans="1:21">
      <c r="A18" s="9">
        <v>33</v>
      </c>
      <c r="B18" s="10">
        <v>8</v>
      </c>
      <c r="C18" s="10">
        <v>6.51</v>
      </c>
      <c r="D18" s="10">
        <v>6.3</v>
      </c>
      <c r="E18" s="10">
        <v>6.09</v>
      </c>
      <c r="F18" s="10">
        <v>4.83</v>
      </c>
      <c r="G18" s="10">
        <v>4.2</v>
      </c>
      <c r="H18" s="10">
        <v>3.99</v>
      </c>
      <c r="I18" s="10">
        <v>3.7527</v>
      </c>
      <c r="J18" s="10">
        <v>2.52</v>
      </c>
      <c r="K18" s="10">
        <v>2.31</v>
      </c>
      <c r="L18" s="10">
        <v>2.1</v>
      </c>
      <c r="M18" s="10">
        <v>1.68</v>
      </c>
      <c r="N18" s="10">
        <v>2.1</v>
      </c>
      <c r="O18" s="10">
        <v>2.1</v>
      </c>
      <c r="P18" s="10">
        <v>2.1</v>
      </c>
      <c r="Q18" s="10">
        <v>2.1</v>
      </c>
      <c r="R18" s="10" t="s">
        <v>24</v>
      </c>
      <c r="S18" s="7"/>
      <c r="T18" s="7"/>
      <c r="U18" s="22"/>
    </row>
    <row r="19" s="1" customFormat="1" ht="21" customHeight="1" spans="1:21">
      <c r="A19" s="9">
        <v>34</v>
      </c>
      <c r="B19" s="10">
        <v>8</v>
      </c>
      <c r="C19" s="10">
        <v>7.04</v>
      </c>
      <c r="D19" s="11">
        <v>6.82</v>
      </c>
      <c r="E19" s="11">
        <v>6.6</v>
      </c>
      <c r="F19" s="10">
        <v>5.28</v>
      </c>
      <c r="G19" s="10">
        <v>4.62</v>
      </c>
      <c r="H19" s="12">
        <v>4.4</v>
      </c>
      <c r="I19" s="9">
        <v>4.2</v>
      </c>
      <c r="J19" s="9">
        <v>2.6</v>
      </c>
      <c r="K19" s="9">
        <v>2.6</v>
      </c>
      <c r="L19" s="9">
        <v>2.4</v>
      </c>
      <c r="M19" s="9">
        <v>2</v>
      </c>
      <c r="N19" s="9">
        <v>2</v>
      </c>
      <c r="O19" s="9">
        <v>2</v>
      </c>
      <c r="P19" s="9">
        <v>2</v>
      </c>
      <c r="Q19" s="12">
        <v>2</v>
      </c>
      <c r="R19" s="12">
        <v>2</v>
      </c>
      <c r="S19" s="10" t="s">
        <v>25</v>
      </c>
      <c r="T19" s="7"/>
      <c r="U19" s="7"/>
    </row>
    <row r="20" s="1" customFormat="1" ht="21" customHeight="1" spans="1:21">
      <c r="A20" s="13">
        <v>37</v>
      </c>
      <c r="B20" s="10">
        <v>9</v>
      </c>
      <c r="C20" s="10">
        <v>7.7</v>
      </c>
      <c r="D20" s="11">
        <v>7.48</v>
      </c>
      <c r="E20" s="11">
        <v>7.26</v>
      </c>
      <c r="F20" s="10">
        <v>5.94</v>
      </c>
      <c r="G20" s="10">
        <v>5.28</v>
      </c>
      <c r="H20" s="10">
        <v>5.06</v>
      </c>
      <c r="I20" s="11">
        <v>4.8114</v>
      </c>
      <c r="J20" s="9">
        <v>3.5</v>
      </c>
      <c r="K20" s="9">
        <v>3.3</v>
      </c>
      <c r="L20" s="9">
        <v>3</v>
      </c>
      <c r="M20" s="9">
        <v>3</v>
      </c>
      <c r="N20" s="9">
        <v>2</v>
      </c>
      <c r="O20" s="9">
        <v>2</v>
      </c>
      <c r="P20" s="9">
        <v>2</v>
      </c>
      <c r="Q20" s="12">
        <v>2</v>
      </c>
      <c r="R20" s="12">
        <v>2</v>
      </c>
      <c r="S20" s="12">
        <v>2</v>
      </c>
      <c r="T20" s="10" t="s">
        <v>26</v>
      </c>
      <c r="U20" s="7"/>
    </row>
    <row r="21" s="1" customFormat="1" ht="21" customHeight="1" spans="1:21">
      <c r="A21" s="9">
        <v>39</v>
      </c>
      <c r="B21" s="10">
        <v>9</v>
      </c>
      <c r="C21" s="10">
        <v>8.14</v>
      </c>
      <c r="D21" s="11">
        <v>7.92</v>
      </c>
      <c r="E21" s="11">
        <v>7.7</v>
      </c>
      <c r="F21" s="10">
        <v>6.38</v>
      </c>
      <c r="G21" s="10">
        <v>5.72</v>
      </c>
      <c r="H21" s="10">
        <v>5.5</v>
      </c>
      <c r="I21" s="11">
        <v>5.2514</v>
      </c>
      <c r="J21" s="11">
        <v>3.96</v>
      </c>
      <c r="K21" s="9">
        <v>4</v>
      </c>
      <c r="L21" s="9">
        <v>4</v>
      </c>
      <c r="M21" s="9">
        <v>3</v>
      </c>
      <c r="N21" s="9">
        <v>3</v>
      </c>
      <c r="O21" s="9">
        <v>2</v>
      </c>
      <c r="P21" s="9">
        <v>2</v>
      </c>
      <c r="Q21" s="12">
        <v>2</v>
      </c>
      <c r="R21" s="12">
        <v>2</v>
      </c>
      <c r="S21" s="12">
        <v>2</v>
      </c>
      <c r="T21" s="12">
        <v>2</v>
      </c>
      <c r="U21" s="10" t="s">
        <v>27</v>
      </c>
    </row>
    <row r="22" customFormat="1" ht="14.25" spans="1:18">
      <c r="A22" s="14" t="s">
        <v>33</v>
      </c>
      <c r="B22" s="15"/>
      <c r="C22" s="15"/>
      <c r="D22" s="15"/>
      <c r="E22" s="15"/>
      <c r="F22" s="15"/>
      <c r="G22" s="16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</row>
  </sheetData>
  <mergeCells count="2">
    <mergeCell ref="M6:P6"/>
    <mergeCell ref="M2:P5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2024-10-08T09:54:00Z</dcterms:created>
  <dcterms:modified xsi:type="dcterms:W3CDTF">2025-01-08T00:24:31Z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