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<sst xmlns="http://schemas.openxmlformats.org/spreadsheetml/2006/main" count="57" uniqueCount="38">
  <si>
    <t>天易汽车站-万古桥-石垅村里程票价表</t>
  </si>
  <si>
    <t>公里</t>
  </si>
  <si>
    <t>天易汽车站</t>
  </si>
  <si>
    <t>执行费率 ：</t>
  </si>
  <si>
    <t>0.22元</t>
  </si>
  <si>
    <t>2</t>
  </si>
  <si>
    <t>县人民政府</t>
  </si>
  <si>
    <t>全程公里 ：</t>
  </si>
  <si>
    <t>33km</t>
  </si>
  <si>
    <t>3</t>
  </si>
  <si>
    <t>牛头岭社区</t>
  </si>
  <si>
    <t>全程票价 ：</t>
  </si>
  <si>
    <t>7元</t>
  </si>
  <si>
    <t>4</t>
  </si>
  <si>
    <t>联海商贸城</t>
  </si>
  <si>
    <t>6</t>
  </si>
  <si>
    <t>樟树村</t>
  </si>
  <si>
    <t>7</t>
  </si>
  <si>
    <t>镇三中</t>
  </si>
  <si>
    <t>杉荫桥</t>
  </si>
  <si>
    <t>柞树坪</t>
  </si>
  <si>
    <t>石荷村</t>
  </si>
  <si>
    <t>彭家湾</t>
  </si>
  <si>
    <t>万古桥</t>
  </si>
  <si>
    <t>月仙村</t>
  </si>
  <si>
    <t>新街口</t>
  </si>
  <si>
    <t>长岭铺</t>
  </si>
  <si>
    <t>陈家垅</t>
  </si>
  <si>
    <t>石垅村</t>
  </si>
  <si>
    <t>湘潭县发展和改革局  监制   监督电话：12315   公司监督电话：</t>
  </si>
  <si>
    <t>湘潭县汽车站-万古桥-石垅村里程票价表</t>
  </si>
  <si>
    <t>湘潭县汽车站</t>
  </si>
  <si>
    <t>基本运价：</t>
  </si>
  <si>
    <t>0.21元</t>
  </si>
  <si>
    <t>8元</t>
  </si>
  <si>
    <t>站务费：</t>
  </si>
  <si>
    <t>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</si>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</sst>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41" fontId="1" fillId="0" borderId="0" xfId="0" applyNumberFormat="1" applyFont="1" applyFill="1" applyAlignment="1">
      <alignment vertical="center"/>
    </xf>
    <xf numFmtId="41" fontId="2" fillId="0" borderId="1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left" vertical="center"/>
    </xf>
    <xf numFmtId="41" fontId="2" fillId="0" borderId="3" xfId="0" applyNumberFormat="1" applyFont="1" applyFill="1" applyBorder="1" applyAlignment="1">
      <alignment horizontal="left" vertical="center"/>
    </xf>
    <xf numFmtId="41" fontId="4" fillId="0" borderId="3" xfId="0" applyNumberFormat="1" applyFont="1" applyFill="1" applyBorder="1" applyAlignment="1">
      <alignment horizontal="center" vertical="center"/>
    </xf>
    <xf numFmtId="41" fontId="3" fillId="0" borderId="3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/>
    </xf>
    <xf numFmtId="0" fontId="0" fillId="0" borderId="0" xfId="0" applyAlignment="1">
      <alignment horizontal="right" vertical="center"/>
    </xf>
    <xf numFmtId="41" fontId="5" fillId="0" borderId="0" xfId="0" applyNumberFormat="1" applyFont="1" applyFill="1" applyAlignment="1">
      <alignment vertical="center" wrapText="1"/>
    </xf>
    <xf numFmtId="41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zoomScale="90" zoomScaleNormal="90" workbookViewId="0">
      <selection activeCell="A2" sqref="A2:Q17"/>
    </sheetView>
  </sheetViews>
  <sheetFormatPr defaultColWidth="9.90833333333333" defaultRowHeight="14.25"/>
  <cols>
    <col min="1" max="22" width="6.24166666666667" style="9" customWidth="1"/>
    <col min="23" max="23" width="6.25" style="16" customWidth="1"/>
    <col min="24" max="16384" width="6.24166666666667" style="9" customWidth="1"/>
  </cols>
  <sheetData>
    <row r="1" s="9" customFormat="1" ht="27" spans="1:23">
      <c r="A1" s="17" t="s">
        <v>0</v>
      </c>
      <c r="B1" s="17"/>
      <c r="C1" s="17"/>
      <c r="D1" s="17"/>
      <c r="E1" s="17"/>
      <c r="F1" s="17"/>
      <c r="G1" s="17"/>
      <c r="H1" s="17"/>
      <c r="W1" s="16"/>
    </row>
    <row r="2" s="9" customFormat="1" ht="18" customHeight="1" spans="1:23">
      <c r="A2" s="18" t="s">
        <v>1</v>
      </c>
      <c r="B2" s="19" t="s">
        <v>2</v>
      </c>
      <c r="G2" s="20" t="s">
        <v>3</v>
      </c>
      <c r="H2" s="20"/>
      <c r="I2" s="20" t="s">
        <v>4</v>
      </c>
      <c r="M2" s="20"/>
      <c r="N2" s="20"/>
      <c r="O2" s="20"/>
      <c r="P2" s="20"/>
      <c r="W2" s="16">
        <v>0.21</v>
      </c>
    </row>
    <row r="3" s="9" customFormat="1" ht="18" customHeight="1" spans="1:23">
      <c r="A3" s="21" t="s">
        <v>5</v>
      </c>
      <c r="B3" s="22">
        <f t="shared" ref="B3:B17" si="0">A3*W3</f>
        <v>0.42</v>
      </c>
      <c r="C3" s="23" t="s">
        <v>6</v>
      </c>
      <c r="D3" s="20"/>
      <c r="E3" s="20"/>
      <c r="F3" s="20"/>
      <c r="G3" s="20" t="s">
        <v>7</v>
      </c>
      <c r="H3" s="20"/>
      <c r="I3" s="20" t="s">
        <v>8</v>
      </c>
      <c r="J3" s="20"/>
      <c r="K3" s="20"/>
      <c r="L3" s="20"/>
      <c r="M3" s="20"/>
      <c r="N3" s="20"/>
      <c r="O3" s="20"/>
      <c r="P3" s="20"/>
      <c r="W3" s="16">
        <f t="shared" ref="W3:W18" si="1">W2</f>
        <v>0.21</v>
      </c>
    </row>
    <row r="4" s="9" customFormat="1" ht="18" customHeight="1" spans="1:23">
      <c r="A4" s="21" t="s">
        <v>9</v>
      </c>
      <c r="B4" s="22">
        <f t="shared" si="0"/>
        <v>0.63</v>
      </c>
      <c r="C4" s="22">
        <f>(A4-A3)*W4</f>
        <v>0.21</v>
      </c>
      <c r="D4" s="23" t="s">
        <v>10</v>
      </c>
      <c r="E4" s="20"/>
      <c r="F4" s="20"/>
      <c r="G4" s="20" t="s">
        <v>11</v>
      </c>
      <c r="H4" s="20"/>
      <c r="I4" s="20" t="s">
        <v>12</v>
      </c>
      <c r="J4" s="20"/>
      <c r="K4" s="20"/>
      <c r="L4" s="20"/>
      <c r="M4" s="20"/>
      <c r="N4" s="20"/>
      <c r="O4" s="20"/>
      <c r="P4" s="20"/>
      <c r="W4" s="16">
        <f t="shared" si="1"/>
        <v>0.21</v>
      </c>
    </row>
    <row r="5" s="9" customFormat="1" ht="18" customHeight="1" spans="1:23">
      <c r="A5" s="21" t="s">
        <v>13</v>
      </c>
      <c r="B5" s="22">
        <f t="shared" si="0"/>
        <v>0.84</v>
      </c>
      <c r="C5" s="24">
        <f>(A5-A3)*W5</f>
        <v>0.42</v>
      </c>
      <c r="D5" s="22">
        <f>(A5-A4)*W5</f>
        <v>0.21</v>
      </c>
      <c r="E5" s="23" t="s">
        <v>14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W5" s="16">
        <f t="shared" si="1"/>
        <v>0.21</v>
      </c>
    </row>
    <row r="6" s="9" customFormat="1" ht="18" customHeight="1" spans="1:23">
      <c r="A6" s="21" t="s">
        <v>15</v>
      </c>
      <c r="B6" s="22">
        <f t="shared" si="0"/>
        <v>1.26</v>
      </c>
      <c r="C6" s="24">
        <f>(A6-A3)*W6</f>
        <v>0.84</v>
      </c>
      <c r="D6" s="22">
        <f>(A6-A4)*W6</f>
        <v>0.63</v>
      </c>
      <c r="E6" s="22">
        <f>(A6-A5)*W6</f>
        <v>0.42</v>
      </c>
      <c r="F6" s="23" t="s">
        <v>16</v>
      </c>
      <c r="G6" s="20"/>
      <c r="H6" s="20"/>
      <c r="I6" s="20"/>
      <c r="J6" s="20"/>
      <c r="K6" s="20"/>
      <c r="L6" s="20"/>
      <c r="M6" s="20"/>
      <c r="N6" s="20"/>
      <c r="O6" s="20"/>
      <c r="P6" s="20"/>
      <c r="W6" s="16">
        <f t="shared" si="1"/>
        <v>0.21</v>
      </c>
    </row>
    <row r="7" s="9" customFormat="1" ht="18" customHeight="1" spans="1:23">
      <c r="A7" s="21" t="s">
        <v>17</v>
      </c>
      <c r="B7" s="22">
        <f t="shared" si="0"/>
        <v>1.47</v>
      </c>
      <c r="C7" s="24">
        <f>(A7-A3)*W7</f>
        <v>1.05</v>
      </c>
      <c r="D7" s="22">
        <f>(A7-A4)*W7</f>
        <v>0.84</v>
      </c>
      <c r="E7" s="24">
        <f>(A7-A5)*W7</f>
        <v>0.63</v>
      </c>
      <c r="F7" s="22">
        <f>(A7-A6)*W7</f>
        <v>0.21</v>
      </c>
      <c r="G7" s="23" t="s">
        <v>18</v>
      </c>
      <c r="H7" s="20"/>
      <c r="I7" s="20"/>
      <c r="J7" s="20"/>
      <c r="K7" s="20"/>
      <c r="L7" s="20"/>
      <c r="M7" s="20"/>
      <c r="N7" s="20"/>
      <c r="O7" s="20"/>
      <c r="P7" s="20"/>
      <c r="W7" s="16">
        <f t="shared" si="1"/>
        <v>0.21</v>
      </c>
    </row>
    <row r="8" s="9" customFormat="1" ht="18" customHeight="1" spans="1:23">
      <c r="A8" s="25">
        <v>10</v>
      </c>
      <c r="B8" s="22">
        <f t="shared" si="0"/>
        <v>2.1</v>
      </c>
      <c r="C8" s="24">
        <f>(A8-A3)*W8</f>
        <v>1.68</v>
      </c>
      <c r="D8" s="22">
        <f>(A8-A4)*W8</f>
        <v>1.47</v>
      </c>
      <c r="E8" s="24">
        <f>(A8-A5)*W8</f>
        <v>1.26</v>
      </c>
      <c r="F8" s="24">
        <f>(A8-A6)*W8</f>
        <v>0.84</v>
      </c>
      <c r="G8" s="22">
        <f>(A8-A7)*W8</f>
        <v>0.63</v>
      </c>
      <c r="H8" s="23" t="s">
        <v>19</v>
      </c>
      <c r="W8" s="16">
        <f t="shared" si="1"/>
        <v>0.21</v>
      </c>
    </row>
    <row r="9" s="9" customFormat="1" ht="18" customHeight="1" spans="1:23">
      <c r="A9" s="25">
        <v>13</v>
      </c>
      <c r="B9" s="22">
        <f t="shared" si="0"/>
        <v>2.73</v>
      </c>
      <c r="C9" s="24">
        <f>(A9-A3)*W9</f>
        <v>2.31</v>
      </c>
      <c r="D9" s="22">
        <f>(A9-A4)*W9</f>
        <v>2.1</v>
      </c>
      <c r="E9" s="22">
        <f>(A9-A5)*W9</f>
        <v>1.89</v>
      </c>
      <c r="F9" s="24">
        <f>(A9-A6)*W9</f>
        <v>1.47</v>
      </c>
      <c r="G9" s="24">
        <f>(A9-A7)*W9</f>
        <v>1.26</v>
      </c>
      <c r="H9" s="22">
        <f>(A9-A8)*W9</f>
        <v>0.63</v>
      </c>
      <c r="I9" s="23" t="s">
        <v>20</v>
      </c>
      <c r="W9" s="16">
        <f t="shared" si="1"/>
        <v>0.21</v>
      </c>
    </row>
    <row r="10" s="9" customFormat="1" ht="18" customHeight="1" spans="1:23">
      <c r="A10" s="25">
        <v>20</v>
      </c>
      <c r="B10" s="22">
        <f t="shared" si="0"/>
        <v>4.2</v>
      </c>
      <c r="C10" s="24">
        <f>(A10-A3)*W10</f>
        <v>3.78</v>
      </c>
      <c r="D10" s="22">
        <f>(A10-A4)*W10</f>
        <v>3.57</v>
      </c>
      <c r="E10" s="24">
        <f>(A10-A5)*W10</f>
        <v>3.36</v>
      </c>
      <c r="F10" s="22">
        <f>(A10-A6)*W10</f>
        <v>2.94</v>
      </c>
      <c r="G10" s="22">
        <f>(A10-A7)*W10</f>
        <v>2.73</v>
      </c>
      <c r="H10" s="24">
        <f>(A10-A8)*W10</f>
        <v>2.1</v>
      </c>
      <c r="I10" s="22">
        <f>(A10-A9)*W10</f>
        <v>1.47</v>
      </c>
      <c r="J10" s="23" t="s">
        <v>21</v>
      </c>
      <c r="W10" s="16">
        <f t="shared" si="1"/>
        <v>0.21</v>
      </c>
    </row>
    <row r="11" s="9" customFormat="1" ht="18" customHeight="1" spans="1:23">
      <c r="A11" s="25">
        <v>22</v>
      </c>
      <c r="B11" s="22">
        <f t="shared" si="0"/>
        <v>4.62</v>
      </c>
      <c r="C11" s="24">
        <f>(A11-A3)*W11</f>
        <v>4.2</v>
      </c>
      <c r="D11" s="22">
        <f>(A11-A4)*W11</f>
        <v>3.99</v>
      </c>
      <c r="E11" s="24">
        <f>(A11-A5)*W11</f>
        <v>3.78</v>
      </c>
      <c r="F11" s="24">
        <f>(A11-A6)*W11</f>
        <v>3.36</v>
      </c>
      <c r="G11" s="24">
        <f>(A11-A7)*W11</f>
        <v>3.15</v>
      </c>
      <c r="H11" s="22">
        <f>(A11-A8)*W11</f>
        <v>2.52</v>
      </c>
      <c r="I11" s="24">
        <f>(A11-A9)*W11</f>
        <v>1.89</v>
      </c>
      <c r="J11" s="22">
        <f>(A11-A10)*W11</f>
        <v>0.42</v>
      </c>
      <c r="K11" s="23" t="s">
        <v>22</v>
      </c>
      <c r="W11" s="16">
        <f t="shared" si="1"/>
        <v>0.21</v>
      </c>
    </row>
    <row r="12" s="9" customFormat="1" ht="18" customHeight="1" spans="1:23">
      <c r="A12" s="25">
        <v>23</v>
      </c>
      <c r="B12" s="22">
        <f t="shared" si="0"/>
        <v>4.83</v>
      </c>
      <c r="C12" s="24">
        <f>(A12-A3)*W12</f>
        <v>4.41</v>
      </c>
      <c r="D12" s="22">
        <f>(A12-A4)*W12</f>
        <v>4.2</v>
      </c>
      <c r="E12" s="22">
        <f>(A12-A5)*W12</f>
        <v>3.99</v>
      </c>
      <c r="F12" s="24">
        <f>(A12-A6)*W12</f>
        <v>3.57</v>
      </c>
      <c r="G12" s="22">
        <f>(A12-A7)*W12</f>
        <v>3.36</v>
      </c>
      <c r="H12" s="24">
        <f>(A12-A8)*W12</f>
        <v>2.73</v>
      </c>
      <c r="I12" s="22">
        <f>(A12-A9)*W12</f>
        <v>2.1</v>
      </c>
      <c r="J12" s="24">
        <f>(A12-A10)*W12</f>
        <v>0.63</v>
      </c>
      <c r="K12" s="22">
        <f>(A12-A11)*W12</f>
        <v>0.21</v>
      </c>
      <c r="L12" s="23" t="s">
        <v>23</v>
      </c>
      <c r="W12" s="16">
        <f t="shared" si="1"/>
        <v>0.21</v>
      </c>
    </row>
    <row r="13" s="9" customFormat="1" ht="18" customHeight="1" spans="1:23">
      <c r="A13" s="25">
        <v>25</v>
      </c>
      <c r="B13" s="22">
        <f t="shared" si="0"/>
        <v>5.25</v>
      </c>
      <c r="C13" s="24">
        <f>(A13-A3)*W13</f>
        <v>4.83</v>
      </c>
      <c r="D13" s="22">
        <f>(A13-A4)*W13</f>
        <v>4.62</v>
      </c>
      <c r="E13" s="24">
        <f>(A13-A5)*W13</f>
        <v>4.41</v>
      </c>
      <c r="F13" s="22">
        <f>(A13-A6)*W13</f>
        <v>3.99</v>
      </c>
      <c r="G13" s="24">
        <f>(A13-A7)*W13</f>
        <v>3.78</v>
      </c>
      <c r="H13" s="22">
        <f>(A13-A8)*W13</f>
        <v>3.15</v>
      </c>
      <c r="I13" s="24">
        <f>(A13-A9)*W13</f>
        <v>2.52</v>
      </c>
      <c r="J13" s="22">
        <f>(A13-A10)*W13</f>
        <v>1.05</v>
      </c>
      <c r="K13" s="24">
        <f>(A13-A11)*W13</f>
        <v>0.63</v>
      </c>
      <c r="L13" s="22">
        <f>(A13-A12)*W13</f>
        <v>0.42</v>
      </c>
      <c r="M13" s="23" t="s">
        <v>24</v>
      </c>
      <c r="W13" s="16">
        <f t="shared" si="1"/>
        <v>0.21</v>
      </c>
    </row>
    <row r="14" s="9" customFormat="1" ht="18" customHeight="1" spans="1:23">
      <c r="A14" s="25">
        <v>26</v>
      </c>
      <c r="B14" s="22">
        <f t="shared" si="0"/>
        <v>5.46</v>
      </c>
      <c r="C14" s="24">
        <f>(A14-A3)*W14</f>
        <v>5.04</v>
      </c>
      <c r="D14" s="22">
        <f>(A14-A4)*W14</f>
        <v>4.83</v>
      </c>
      <c r="E14" s="24">
        <f>(A14-A5)*W14</f>
        <v>4.62</v>
      </c>
      <c r="F14" s="24">
        <f>(A14-A6)*W14</f>
        <v>4.2</v>
      </c>
      <c r="G14" s="22">
        <f>(A14-A7)*W14</f>
        <v>3.99</v>
      </c>
      <c r="H14" s="24">
        <f>(A14-A8)*W14</f>
        <v>3.36</v>
      </c>
      <c r="I14" s="22">
        <f>(A14-A9)*W14</f>
        <v>2.73</v>
      </c>
      <c r="J14" s="24">
        <f>(A14-A10)*W14</f>
        <v>1.26</v>
      </c>
      <c r="K14" s="22">
        <f>(A14-A11)*W14</f>
        <v>0.84</v>
      </c>
      <c r="L14" s="24">
        <f>(A14-A12)*W14</f>
        <v>0.63</v>
      </c>
      <c r="M14" s="22">
        <f>(A14-A13)*W14</f>
        <v>0.21</v>
      </c>
      <c r="N14" s="23" t="s">
        <v>25</v>
      </c>
      <c r="W14" s="16">
        <f t="shared" si="1"/>
        <v>0.21</v>
      </c>
    </row>
    <row r="15" s="9" customFormat="1" ht="18" customHeight="1" spans="1:23">
      <c r="A15" s="25">
        <v>27</v>
      </c>
      <c r="B15" s="22">
        <f t="shared" si="0"/>
        <v>5.67</v>
      </c>
      <c r="C15" s="24">
        <f>(A15-A3)*W15</f>
        <v>5.25</v>
      </c>
      <c r="D15" s="22">
        <f>(A15-A4)*W15</f>
        <v>5.04</v>
      </c>
      <c r="E15" s="22">
        <f>(A15-A5)*W15</f>
        <v>4.83</v>
      </c>
      <c r="F15" s="24">
        <f>(A15-A6)*W15</f>
        <v>4.41</v>
      </c>
      <c r="G15" s="24">
        <f>(A15-A7)*W15</f>
        <v>4.2</v>
      </c>
      <c r="H15" s="22">
        <f>(A15-A8)*W15</f>
        <v>3.57</v>
      </c>
      <c r="I15" s="24">
        <f>(A15-A9)*W15</f>
        <v>2.94</v>
      </c>
      <c r="J15" s="22">
        <f>(A15-A10)*W15</f>
        <v>1.47</v>
      </c>
      <c r="K15" s="24">
        <f>(A15-A11)*W15</f>
        <v>1.05</v>
      </c>
      <c r="L15" s="22">
        <f>(A15-A12)*W15</f>
        <v>0.84</v>
      </c>
      <c r="M15" s="24">
        <f>(A15-A13)*W15</f>
        <v>0.42</v>
      </c>
      <c r="N15" s="22">
        <f>(A15-A14)*W15</f>
        <v>0.21</v>
      </c>
      <c r="O15" s="23" t="s">
        <v>26</v>
      </c>
      <c r="W15" s="16">
        <f t="shared" si="1"/>
        <v>0.21</v>
      </c>
    </row>
    <row r="16" s="9" customFormat="1" ht="18" customHeight="1" spans="1:23">
      <c r="A16" s="25">
        <v>31</v>
      </c>
      <c r="B16" s="22">
        <f t="shared" si="0"/>
        <v>6.51</v>
      </c>
      <c r="C16" s="24">
        <f>(A16-A3)*W16</f>
        <v>6.09</v>
      </c>
      <c r="D16" s="22">
        <f>(A16-A4)*W16</f>
        <v>5.88</v>
      </c>
      <c r="E16" s="24">
        <f>(A16-A5)*W16</f>
        <v>5.67</v>
      </c>
      <c r="F16" s="22">
        <f>(A16-A6)*W16</f>
        <v>5.25</v>
      </c>
      <c r="G16" s="22">
        <f>(A16-A7)*W16</f>
        <v>5.04</v>
      </c>
      <c r="H16" s="24">
        <f>(A16-A8)*W16</f>
        <v>4.41</v>
      </c>
      <c r="I16" s="22">
        <f>(A16-A9)*W16</f>
        <v>3.78</v>
      </c>
      <c r="J16" s="24">
        <f>(A16-A10)*W16</f>
        <v>2.31</v>
      </c>
      <c r="K16" s="22">
        <f>(A16-A11)*W16</f>
        <v>1.89</v>
      </c>
      <c r="L16" s="24">
        <f>(A16-A12)*W16</f>
        <v>1.68</v>
      </c>
      <c r="M16" s="24">
        <f>(A16-A13)*W16</f>
        <v>1.26</v>
      </c>
      <c r="N16" s="27">
        <f>(A16-A14)*W16</f>
        <v>1.05</v>
      </c>
      <c r="O16" s="28">
        <f>(A16-A15)*W16</f>
        <v>0.84</v>
      </c>
      <c r="P16" s="23" t="s">
        <v>27</v>
      </c>
      <c r="W16" s="16">
        <f t="shared" si="1"/>
        <v>0.21</v>
      </c>
    </row>
    <row r="17" ht="18" customHeight="1" spans="1:23">
      <c r="A17" s="25">
        <v>33</v>
      </c>
      <c r="B17" s="22">
        <f t="shared" si="0"/>
        <v>6.93</v>
      </c>
      <c r="C17" s="24">
        <f>(A17-A3)*W17</f>
        <v>6.51</v>
      </c>
      <c r="D17" s="22">
        <f>(A17-A4)*W17</f>
        <v>6.3</v>
      </c>
      <c r="E17" s="24">
        <f>(A17-A5)*W17</f>
        <v>6.09</v>
      </c>
      <c r="F17" s="24">
        <f>(A17-A6)*W17</f>
        <v>5.67</v>
      </c>
      <c r="G17" s="24">
        <f>(A17-A7)*W17</f>
        <v>5.46</v>
      </c>
      <c r="H17" s="22">
        <f>(A17-A8)*W17</f>
        <v>4.83</v>
      </c>
      <c r="I17" s="24">
        <f>(A17-A9)*W17</f>
        <v>4.2</v>
      </c>
      <c r="J17" s="22">
        <f>(A17-A10)*W17</f>
        <v>2.73</v>
      </c>
      <c r="K17" s="24">
        <f>(A17-A11)*W17</f>
        <v>2.31</v>
      </c>
      <c r="L17" s="22">
        <f>(A17-A12)*W17</f>
        <v>2.1</v>
      </c>
      <c r="M17" s="24">
        <f>(A17-A13)*W17</f>
        <v>1.68</v>
      </c>
      <c r="N17" s="24">
        <f>(A17-A14)*W17</f>
        <v>1.47</v>
      </c>
      <c r="O17" s="24">
        <f>(A17-A15)*W17</f>
        <v>1.26</v>
      </c>
      <c r="P17" s="22">
        <f>(A17-A16)*W17</f>
        <v>0.42</v>
      </c>
      <c r="Q17" s="23" t="s">
        <v>28</v>
      </c>
      <c r="W17" s="16">
        <f t="shared" si="1"/>
        <v>0.21</v>
      </c>
    </row>
    <row r="18" spans="1:23">
      <c r="A18" s="26" t="s">
        <v>29</v>
      </c>
      <c r="B18" s="26"/>
      <c r="C18" s="26"/>
      <c r="D18" s="26"/>
      <c r="E18" s="26"/>
      <c r="F18" s="26"/>
      <c r="G18" s="26"/>
      <c r="H18" s="26"/>
      <c r="W18" s="16">
        <f t="shared" si="1"/>
        <v>0.21</v>
      </c>
    </row>
  </sheetData>
  <mergeCells count="3">
    <mergeCell ref="G2:H2"/>
    <mergeCell ref="G3:H3"/>
    <mergeCell ref="G4:H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8"/>
  <sheetViews>
    <sheetView tabSelected="1" workbookViewId="0">
      <selection activeCell="A1" sqref="A1"/>
    </sheetView>
  </sheetViews>
  <sheetFormatPr defaultColWidth="9.90833333333333" defaultRowHeight="13.5"/>
  <cols>
    <col min="1" max="1" width="6.75" customWidth="1"/>
    <col min="2" max="2" width="7" style="1" customWidth="1"/>
    <col min="3" max="17" width="7" customWidth="1"/>
  </cols>
  <sheetData>
    <row r="1" ht="27" spans="1:17">
      <c r="A1" s="2" t="s">
        <v>30</v>
      </c>
      <c r="B1" s="2"/>
      <c r="C1" s="2"/>
      <c r="D1" s="2"/>
      <c r="E1" s="2"/>
      <c r="F1" s="2"/>
      <c r="G1" s="2"/>
      <c r="H1" s="2"/>
      <c r="I1" s="5"/>
      <c r="J1" s="5"/>
      <c r="K1" s="5"/>
      <c r="L1" s="5"/>
      <c r="M1" s="5"/>
      <c r="N1" s="5"/>
      <c r="O1" s="5"/>
      <c r="P1" s="5"/>
      <c r="Q1" s="5"/>
    </row>
    <row r="2" ht="24" customHeight="1" spans="1:17">
      <c r="A2" s="3" t="s">
        <v>1</v>
      </c>
      <c r="B2" s="4" t="s">
        <v>31</v>
      </c>
      <c r="C2" s="5"/>
      <c r="D2" s="5"/>
      <c r="E2" s="5"/>
      <c r="F2" s="5"/>
      <c r="J2" s="12" t="s">
        <v>32</v>
      </c>
      <c r="K2" s="5" t="s">
        <v>33</v>
      </c>
      <c r="L2" s="5"/>
      <c r="M2" s="13"/>
      <c r="N2" s="13"/>
      <c r="O2" s="13"/>
      <c r="P2" s="13"/>
      <c r="Q2" s="5"/>
    </row>
    <row r="3" ht="24" customHeight="1" spans="1:17">
      <c r="A3" s="6">
        <v>2</v>
      </c>
      <c r="B3" s="7">
        <v>2.1</v>
      </c>
      <c r="C3" s="8" t="s">
        <v>6</v>
      </c>
      <c r="D3" s="5"/>
      <c r="E3" s="5"/>
      <c r="F3" s="5"/>
      <c r="J3" s="12" t="s">
        <v>7</v>
      </c>
      <c r="K3" s="5" t="s">
        <v>8</v>
      </c>
      <c r="L3" s="5"/>
      <c r="M3" s="13"/>
      <c r="N3" s="13"/>
      <c r="O3" s="13"/>
      <c r="P3" s="13"/>
      <c r="Q3" s="5"/>
    </row>
    <row r="4" ht="24" customHeight="1" spans="1:17">
      <c r="A4" s="6">
        <v>3</v>
      </c>
      <c r="B4" s="7">
        <v>2.1</v>
      </c>
      <c r="C4" s="7">
        <v>2.1</v>
      </c>
      <c r="D4" s="8" t="s">
        <v>10</v>
      </c>
      <c r="E4" s="5"/>
      <c r="F4" s="5"/>
      <c r="J4" s="12" t="s">
        <v>11</v>
      </c>
      <c r="K4" s="5" t="s">
        <v>34</v>
      </c>
      <c r="L4" s="5"/>
      <c r="M4" s="13"/>
      <c r="N4" s="13"/>
      <c r="O4" s="13"/>
      <c r="P4" s="13"/>
      <c r="Q4" s="5"/>
    </row>
    <row r="5" ht="24" customHeight="1" spans="1:17">
      <c r="A5" s="6">
        <v>4</v>
      </c>
      <c r="B5" s="7">
        <v>2.1</v>
      </c>
      <c r="C5" s="7">
        <v>2.1</v>
      </c>
      <c r="D5" s="7">
        <v>2.1</v>
      </c>
      <c r="E5" s="8" t="s">
        <v>14</v>
      </c>
      <c r="F5" s="5"/>
      <c r="I5" s="14" t="s">
        <v>35</v>
      </c>
      <c r="J5" s="14"/>
      <c r="K5" s="5" t="s">
        <v>36</v>
      </c>
      <c r="L5" s="5"/>
      <c r="M5" s="13"/>
      <c r="N5" s="13"/>
      <c r="O5" s="13"/>
      <c r="P5" s="13"/>
      <c r="Q5" s="5"/>
    </row>
    <row r="6" ht="24" customHeight="1" spans="1:17">
      <c r="A6" s="6">
        <v>6</v>
      </c>
      <c r="B6" s="7">
        <v>2.1</v>
      </c>
      <c r="C6" s="7">
        <v>2.1</v>
      </c>
      <c r="D6" s="7">
        <v>2.1</v>
      </c>
      <c r="E6" s="7">
        <v>2.1</v>
      </c>
      <c r="F6" s="8" t="s">
        <v>16</v>
      </c>
      <c r="I6" s="14"/>
      <c r="J6" s="14"/>
      <c r="K6" s="5"/>
      <c r="L6" s="5"/>
      <c r="M6" s="13"/>
      <c r="N6" s="13"/>
      <c r="O6" s="13"/>
      <c r="P6" s="13"/>
      <c r="Q6" s="5"/>
    </row>
    <row r="7" ht="24" customHeight="1" spans="1:17">
      <c r="A7" s="6">
        <v>7</v>
      </c>
      <c r="B7" s="7">
        <v>2.1</v>
      </c>
      <c r="C7" s="7">
        <v>2.1</v>
      </c>
      <c r="D7" s="7">
        <v>2.1</v>
      </c>
      <c r="E7" s="7">
        <v>2.1</v>
      </c>
      <c r="F7" s="7">
        <v>2.1</v>
      </c>
      <c r="G7" s="8" t="s">
        <v>18</v>
      </c>
      <c r="H7" s="5"/>
      <c r="I7" s="5"/>
      <c r="J7" s="5"/>
      <c r="K7" s="5"/>
      <c r="L7" s="5"/>
      <c r="M7" s="13"/>
      <c r="N7" s="13"/>
      <c r="O7" s="13"/>
      <c r="P7" s="13"/>
      <c r="Q7" s="5"/>
    </row>
    <row r="8" ht="24" customHeight="1" spans="1:17">
      <c r="A8" s="6">
        <v>10</v>
      </c>
      <c r="B8" s="7">
        <v>3</v>
      </c>
      <c r="C8" s="7">
        <v>1.68</v>
      </c>
      <c r="D8" s="7">
        <v>2.1</v>
      </c>
      <c r="E8" s="7">
        <v>2.1</v>
      </c>
      <c r="F8" s="7">
        <v>2.1</v>
      </c>
      <c r="G8" s="7">
        <v>2.1</v>
      </c>
      <c r="H8" s="8" t="s">
        <v>19</v>
      </c>
      <c r="I8" s="5"/>
      <c r="J8" s="5"/>
      <c r="K8" s="5"/>
      <c r="L8" s="5"/>
      <c r="M8" s="13"/>
      <c r="N8" s="13"/>
      <c r="O8" s="13"/>
      <c r="P8" s="13"/>
      <c r="Q8" s="5"/>
    </row>
    <row r="9" ht="24" customHeight="1" spans="1:17">
      <c r="A9" s="6">
        <v>13</v>
      </c>
      <c r="B9" s="7">
        <v>4</v>
      </c>
      <c r="C9" s="7">
        <v>2.31</v>
      </c>
      <c r="D9" s="7">
        <v>2.1</v>
      </c>
      <c r="E9" s="7">
        <v>1.89</v>
      </c>
      <c r="F9" s="7">
        <v>2.1</v>
      </c>
      <c r="G9" s="7">
        <v>2.1</v>
      </c>
      <c r="H9" s="7">
        <v>2.1</v>
      </c>
      <c r="I9" s="8" t="s">
        <v>20</v>
      </c>
      <c r="J9" s="5"/>
      <c r="K9" s="5"/>
      <c r="L9" s="5"/>
      <c r="M9" s="5"/>
      <c r="N9" s="5"/>
      <c r="O9" s="5"/>
      <c r="P9" s="5"/>
      <c r="Q9" s="5"/>
    </row>
    <row r="10" ht="24" customHeight="1" spans="1:17">
      <c r="A10" s="6">
        <v>20</v>
      </c>
      <c r="B10" s="7">
        <v>5</v>
      </c>
      <c r="C10" s="7">
        <v>3.78</v>
      </c>
      <c r="D10" s="7">
        <v>3.57</v>
      </c>
      <c r="E10" s="7">
        <v>3.36</v>
      </c>
      <c r="F10" s="7">
        <v>2.94</v>
      </c>
      <c r="G10" s="7">
        <v>2.73</v>
      </c>
      <c r="H10" s="7">
        <v>2.1</v>
      </c>
      <c r="I10" s="7">
        <v>1.47</v>
      </c>
      <c r="J10" s="8" t="s">
        <v>21</v>
      </c>
      <c r="K10" s="5"/>
      <c r="L10" s="5"/>
      <c r="M10" s="5"/>
      <c r="N10" s="5"/>
      <c r="O10" s="5"/>
      <c r="P10" s="5"/>
      <c r="Q10" s="5"/>
    </row>
    <row r="11" ht="24" customHeight="1" spans="1:17">
      <c r="A11" s="6">
        <v>22</v>
      </c>
      <c r="B11" s="7">
        <v>6</v>
      </c>
      <c r="C11" s="7">
        <v>4.2</v>
      </c>
      <c r="D11" s="7">
        <v>3.99</v>
      </c>
      <c r="E11" s="7">
        <v>3.78</v>
      </c>
      <c r="F11" s="7">
        <v>3.36</v>
      </c>
      <c r="G11" s="7">
        <v>3.15</v>
      </c>
      <c r="H11" s="7">
        <v>2.52</v>
      </c>
      <c r="I11" s="7">
        <v>1.89</v>
      </c>
      <c r="J11" s="7">
        <v>2.1</v>
      </c>
      <c r="K11" s="8" t="s">
        <v>22</v>
      </c>
      <c r="L11" s="5"/>
      <c r="M11" s="5"/>
      <c r="N11" s="5"/>
      <c r="O11" s="5"/>
      <c r="P11" s="5"/>
      <c r="Q11" s="5"/>
    </row>
    <row r="12" ht="24" customHeight="1" spans="1:17">
      <c r="A12" s="6">
        <v>23</v>
      </c>
      <c r="B12" s="7">
        <v>6</v>
      </c>
      <c r="C12" s="7">
        <v>4.41</v>
      </c>
      <c r="D12" s="7">
        <v>4.2</v>
      </c>
      <c r="E12" s="7">
        <v>3.99</v>
      </c>
      <c r="F12" s="7">
        <v>3.57</v>
      </c>
      <c r="G12" s="7">
        <v>3.36</v>
      </c>
      <c r="H12" s="7">
        <v>2.73</v>
      </c>
      <c r="I12" s="7">
        <v>2.1</v>
      </c>
      <c r="J12" s="7">
        <v>2.1</v>
      </c>
      <c r="K12" s="7">
        <v>2.1</v>
      </c>
      <c r="L12" s="8" t="s">
        <v>23</v>
      </c>
      <c r="M12" s="5"/>
      <c r="N12" s="5"/>
      <c r="O12" s="5"/>
      <c r="P12" s="5"/>
      <c r="Q12" s="5"/>
    </row>
    <row r="13" ht="24" customHeight="1" spans="1:17">
      <c r="A13" s="6">
        <v>25</v>
      </c>
      <c r="B13" s="7">
        <v>6</v>
      </c>
      <c r="C13" s="7">
        <v>4.83</v>
      </c>
      <c r="D13" s="7">
        <v>4.62</v>
      </c>
      <c r="E13" s="7">
        <v>4.41</v>
      </c>
      <c r="F13" s="7">
        <v>3.99</v>
      </c>
      <c r="G13" s="7">
        <v>3.78</v>
      </c>
      <c r="H13" s="7">
        <v>3.15</v>
      </c>
      <c r="I13" s="7">
        <v>2.52</v>
      </c>
      <c r="J13" s="7">
        <v>2.1</v>
      </c>
      <c r="K13" s="7">
        <v>2.1</v>
      </c>
      <c r="L13" s="7">
        <v>2.1</v>
      </c>
      <c r="M13" s="8" t="s">
        <v>24</v>
      </c>
      <c r="N13" s="5"/>
      <c r="O13" s="5"/>
      <c r="P13" s="5"/>
      <c r="Q13" s="5"/>
    </row>
    <row r="14" ht="24" customHeight="1" spans="1:17">
      <c r="A14" s="6">
        <v>26</v>
      </c>
      <c r="B14" s="7">
        <v>6</v>
      </c>
      <c r="C14" s="7">
        <v>5.04</v>
      </c>
      <c r="D14" s="7">
        <v>4.83</v>
      </c>
      <c r="E14" s="7">
        <v>4.62</v>
      </c>
      <c r="F14" s="7">
        <v>4.2</v>
      </c>
      <c r="G14" s="7">
        <v>3.99</v>
      </c>
      <c r="H14" s="7">
        <v>3.36</v>
      </c>
      <c r="I14" s="7">
        <v>2.73</v>
      </c>
      <c r="J14" s="7">
        <v>2.1</v>
      </c>
      <c r="K14" s="7">
        <v>2.1</v>
      </c>
      <c r="L14" s="7">
        <v>2.1</v>
      </c>
      <c r="M14" s="7">
        <v>2.1</v>
      </c>
      <c r="N14" s="8" t="s">
        <v>25</v>
      </c>
      <c r="O14" s="5"/>
      <c r="P14" s="5"/>
      <c r="Q14" s="5"/>
    </row>
    <row r="15" ht="24" customHeight="1" spans="1:17">
      <c r="A15" s="6">
        <v>27</v>
      </c>
      <c r="B15" s="7">
        <v>7</v>
      </c>
      <c r="C15" s="7">
        <v>5.25</v>
      </c>
      <c r="D15" s="7">
        <v>5.04</v>
      </c>
      <c r="E15" s="7">
        <v>4.83</v>
      </c>
      <c r="F15" s="7">
        <v>4.41</v>
      </c>
      <c r="G15" s="7">
        <v>4.2</v>
      </c>
      <c r="H15" s="7">
        <v>3.57</v>
      </c>
      <c r="I15" s="7">
        <v>2.94</v>
      </c>
      <c r="J15" s="7">
        <v>2.1</v>
      </c>
      <c r="K15" s="7">
        <v>2.1</v>
      </c>
      <c r="L15" s="7">
        <v>2.1</v>
      </c>
      <c r="M15" s="7">
        <v>2.1</v>
      </c>
      <c r="N15" s="7">
        <v>2.1</v>
      </c>
      <c r="O15" s="8" t="s">
        <v>26</v>
      </c>
      <c r="P15" s="5"/>
      <c r="Q15" s="5"/>
    </row>
    <row r="16" ht="24" customHeight="1" spans="1:17">
      <c r="A16" s="6">
        <v>31</v>
      </c>
      <c r="B16" s="7">
        <v>8</v>
      </c>
      <c r="C16" s="7">
        <v>6.09</v>
      </c>
      <c r="D16" s="7">
        <v>5.88</v>
      </c>
      <c r="E16" s="7">
        <v>5.67</v>
      </c>
      <c r="F16" s="7">
        <v>5.25</v>
      </c>
      <c r="G16" s="7">
        <v>5.04</v>
      </c>
      <c r="H16" s="7">
        <v>4.41</v>
      </c>
      <c r="I16" s="7">
        <v>3.78</v>
      </c>
      <c r="J16" s="7">
        <v>2.31</v>
      </c>
      <c r="K16" s="7">
        <v>1.89</v>
      </c>
      <c r="L16" s="7">
        <v>1.68</v>
      </c>
      <c r="M16" s="7">
        <v>2.1</v>
      </c>
      <c r="N16" s="7">
        <v>2.1</v>
      </c>
      <c r="O16" s="7">
        <v>2.1</v>
      </c>
      <c r="P16" s="8" t="s">
        <v>27</v>
      </c>
      <c r="Q16" s="5"/>
    </row>
    <row r="17" ht="24" customHeight="1" spans="1:17">
      <c r="A17" s="6">
        <v>33</v>
      </c>
      <c r="B17" s="7">
        <v>8</v>
      </c>
      <c r="C17" s="7">
        <v>6.51</v>
      </c>
      <c r="D17" s="7">
        <v>6.3</v>
      </c>
      <c r="E17" s="7">
        <v>6.09</v>
      </c>
      <c r="F17" s="7">
        <v>5.67</v>
      </c>
      <c r="G17" s="7">
        <v>5.46</v>
      </c>
      <c r="H17" s="7">
        <v>4.83</v>
      </c>
      <c r="I17" s="7">
        <v>4.2</v>
      </c>
      <c r="J17" s="7">
        <v>2.73</v>
      </c>
      <c r="K17" s="7">
        <v>2.31</v>
      </c>
      <c r="L17" s="7">
        <v>2.1</v>
      </c>
      <c r="M17" s="7">
        <v>1.68</v>
      </c>
      <c r="N17" s="7">
        <v>2.1</v>
      </c>
      <c r="O17" s="7">
        <v>2.1</v>
      </c>
      <c r="P17" s="7">
        <v>2.1</v>
      </c>
      <c r="Q17" s="8" t="s">
        <v>28</v>
      </c>
    </row>
    <row r="18" ht="14.25" spans="1:50">
      <c r="A18" s="9" t="s">
        <v>37</v>
      </c>
      <c r="B18" s="10"/>
      <c r="C18" s="9"/>
      <c r="D18" s="9"/>
      <c r="E18" s="9"/>
      <c r="F18" s="9"/>
      <c r="G18" s="11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15"/>
      <c r="AX18" s="15"/>
    </row>
  </sheetData>
  <mergeCells count="6">
    <mergeCell ref="K2:L2"/>
    <mergeCell ref="K3:L3"/>
    <mergeCell ref="K4:L4"/>
    <mergeCell ref="I5:J5"/>
    <mergeCell ref="I6:J6"/>
    <mergeCell ref="M2:P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2024-10-08T09:54:00Z</dcterms:created>
  <dcterms:modified xsi:type="dcterms:W3CDTF">2025-01-10T03:35:07Z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