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 activeTab="1"/>
  </bookViews>
  <sheets>
    <sheet name="Sheet1" sheetId="1" r:id="rId1"/>
    <sheet name="起步2元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<sst xmlns="http://schemas.openxmlformats.org/spreadsheetml/2006/main" count="48" uniqueCount="31">
  <si>
    <t>天易汽车站-龙亭村里程票价表</t>
  </si>
  <si>
    <t>公里</t>
  </si>
  <si>
    <t>天易汽车站</t>
  </si>
  <si>
    <t>执行费率 ：0.22元
全程公里 ：25km
全程票价 ：6.5元</t>
  </si>
  <si>
    <t>1</t>
  </si>
  <si>
    <t>政务中心</t>
  </si>
  <si>
    <t>3</t>
  </si>
  <si>
    <t>珠江啤酒</t>
  </si>
  <si>
    <t>4.8</t>
  </si>
  <si>
    <t>宏信创业园</t>
  </si>
  <si>
    <t>5</t>
  </si>
  <si>
    <t>县九中北</t>
  </si>
  <si>
    <t>5.66</t>
  </si>
  <si>
    <t>县九中</t>
  </si>
  <si>
    <t>交警一中队</t>
  </si>
  <si>
    <t>新五丰</t>
  </si>
  <si>
    <t>飞龙村</t>
  </si>
  <si>
    <t>南方加油站</t>
  </si>
  <si>
    <t>新光燃气</t>
  </si>
  <si>
    <t>治超站</t>
  </si>
  <si>
    <t>梅林山庄</t>
  </si>
  <si>
    <t>谷洪村</t>
  </si>
  <si>
    <t>梅林桥</t>
  </si>
  <si>
    <t>唐家围子</t>
  </si>
  <si>
    <t>龙亭村</t>
  </si>
  <si>
    <t>湘潭县发展和改革局  监制   监督电话：12315   公司监督电话：</t>
  </si>
  <si>
    <t>湘潭县汽车站-龙亭村里程票价表</t>
  </si>
  <si>
    <t>湘潭县汽车站</t>
  </si>
  <si>
    <t>基本运价：0.21元
全程公里 ：22km
全程票价 ：6元</t>
  </si>
  <si>
    <t>站务费：1元</t>
  </si>
  <si>
    <t>湘潭县发展和改革局  监制   监督电话：12345   公司监督电话：57777128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</si>
</sst>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</numFmts>
  <fonts count="24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1" fontId="2" fillId="0" borderId="1" xfId="0" applyNumberFormat="1" applyFont="1" applyFill="1" applyBorder="1" applyAlignment="1">
      <alignment horizontal="left" vertical="center"/>
    </xf>
    <xf numFmtId="41" fontId="3" fillId="0" borderId="2" xfId="0" applyNumberFormat="1" applyFont="1" applyFill="1" applyBorder="1" applyAlignment="1">
      <alignment horizontal="left" vertical="center"/>
    </xf>
    <xf numFmtId="41" fontId="2" fillId="0" borderId="0" xfId="0" applyNumberFormat="1" applyFont="1" applyFill="1" applyAlignment="1">
      <alignment horizontal="left" vertical="center"/>
    </xf>
    <xf numFmtId="41" fontId="2" fillId="0" borderId="3" xfId="0" applyNumberFormat="1" applyFont="1" applyFill="1" applyBorder="1" applyAlignment="1">
      <alignment horizontal="left" vertical="center"/>
    </xf>
    <xf numFmtId="41" fontId="4" fillId="0" borderId="3" xfId="0" applyNumberFormat="1" applyFont="1" applyFill="1" applyBorder="1" applyAlignment="1">
      <alignment horizontal="left" vertical="center"/>
    </xf>
    <xf numFmtId="41" fontId="3" fillId="0" borderId="3" xfId="0" applyNumberFormat="1" applyFont="1" applyFill="1" applyBorder="1" applyAlignment="1">
      <alignment horizontal="left" vertical="center"/>
    </xf>
    <xf numFmtId="0" fontId="2" fillId="0" borderId="0" xfId="0" applyFont="1" applyFill="1" applyAlignment="1">
      <alignment vertical="center"/>
    </xf>
    <xf numFmtId="41" fontId="2" fillId="0" borderId="0" xfId="0" applyNumberFormat="1" applyFont="1" applyFill="1" applyAlignment="1">
      <alignment horizontal="left"/>
    </xf>
    <xf numFmtId="0" fontId="2" fillId="0" borderId="0" xfId="0" applyFont="1" applyFill="1" applyAlignment="1">
      <alignment horizontal="center" vertical="center"/>
    </xf>
    <xf numFmtId="41" fontId="2" fillId="0" borderId="0" xfId="0" applyNumberFormat="1" applyFont="1" applyFill="1" applyAlignment="1">
      <alignment horizontal="left" wrapText="1"/>
    </xf>
    <xf numFmtId="0" fontId="4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2" fillId="0" borderId="0" xfId="0" applyNumberFormat="1" applyFont="1" applyFill="1" applyAlignment="1">
      <alignment horizontal="left" vertical="center" wrapText="1"/>
    </xf>
    <xf numFmtId="176" fontId="2" fillId="0" borderId="0" xfId="0" applyNumberFormat="1" applyFont="1" applyFill="1" applyAlignment="1">
      <alignment horizontal="left" vertical="center"/>
    </xf>
    <xf numFmtId="49" fontId="2" fillId="0" borderId="3" xfId="0" applyNumberFormat="1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0" xfId="0" applyFont="1" applyFill="1" applyAlignment="1"/>
    <xf numFmtId="176" fontId="2" fillId="0" borderId="0" xfId="0" applyNumberFormat="1" applyFont="1" applyFill="1" applyAlignment="1">
      <alignment vertical="center"/>
    </xf>
    <xf numFmtId="0" fontId="4" fillId="0" borderId="4" xfId="0" applyFont="1" applyFill="1" applyBorder="1" applyAlignment="1">
      <alignment horizontal="center" vertical="center"/>
    </xf>
    <xf numFmtId="176" fontId="4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zoomScale="90" zoomScaleNormal="90" workbookViewId="0">
      <selection activeCell="R18" sqref="A2:R18"/>
    </sheetView>
  </sheetViews>
  <sheetFormatPr defaultColWidth="9.90833333333333" defaultRowHeight="14.25"/>
  <cols>
    <col min="1" max="1" width="6.8" style="11" customWidth="1"/>
    <col min="2" max="2" width="10.8583333333333" style="11" customWidth="1"/>
    <col min="3" max="4" width="8.14166666666667" style="11" customWidth="1"/>
    <col min="5" max="5" width="10" style="11" customWidth="1"/>
    <col min="6" max="6" width="8.14166666666667" style="11" customWidth="1"/>
    <col min="7" max="7" width="6.25" style="11" customWidth="1"/>
    <col min="8" max="8" width="10" style="11" customWidth="1"/>
    <col min="9" max="10" width="6.25" style="11" customWidth="1"/>
    <col min="11" max="11" width="10" style="11" customWidth="1"/>
    <col min="12" max="12" width="8.14166666666667" style="11" customWidth="1"/>
    <col min="13" max="13" width="6.25" style="11" customWidth="1"/>
    <col min="14" max="14" width="8.14166666666667" style="11" customWidth="1"/>
    <col min="15" max="16" width="6.25" style="11" customWidth="1"/>
    <col min="17" max="17" width="8.14166666666667" style="11" customWidth="1"/>
    <col min="18" max="19" width="6.25" style="11" customWidth="1"/>
    <col min="20" max="20" width="10" style="11" customWidth="1"/>
    <col min="21" max="21" width="6.25" style="13" customWidth="1"/>
    <col min="22" max="22" width="8.14166666666667" style="11" customWidth="1"/>
    <col min="23" max="23" width="11.8583333333333" style="11" customWidth="1"/>
    <col min="24" max="26" width="6.25" style="11" customWidth="1"/>
    <col min="27" max="27" width="10" style="11" customWidth="1"/>
    <col min="28" max="28" width="11.8583333333333" style="11" customWidth="1"/>
    <col min="29" max="29" width="6.25" style="11" customWidth="1"/>
    <col min="30" max="30" width="4.38333333333333" style="11" customWidth="1"/>
    <col min="31" max="31" width="6.25" style="11" customWidth="1"/>
    <col min="32" max="32" width="8.14166666666667" style="11" customWidth="1"/>
    <col min="33" max="33" width="4.38333333333333" style="11" customWidth="1"/>
    <col min="34" max="35" width="8.14166666666667" style="11" customWidth="1"/>
    <col min="36" max="37" width="4.38333333333333" style="11" customWidth="1"/>
    <col min="38" max="41" width="6.25" style="11" customWidth="1"/>
    <col min="42" max="42" width="10" style="11" customWidth="1"/>
    <col min="43" max="43" width="6.25" style="11" customWidth="1"/>
    <col min="44" max="44" width="17.5083333333333" style="11" customWidth="1"/>
    <col min="45" max="46" width="8.33333333333333" style="11" customWidth="1"/>
    <col min="47" max="47" width="15.6666666666667" style="11" customWidth="1"/>
    <col min="48" max="48" width="23.1083333333333" style="11" customWidth="1"/>
    <col min="49" max="16384" width="7" style="11" customWidth="1"/>
  </cols>
  <sheetData>
    <row r="1" s="11" customFormat="1" ht="27" spans="1:21">
      <c r="A1" s="2" t="s">
        <v>0</v>
      </c>
      <c r="B1" s="2"/>
      <c r="C1" s="2"/>
      <c r="D1" s="2"/>
      <c r="E1" s="2"/>
      <c r="F1" s="2"/>
      <c r="G1" s="2"/>
      <c r="H1" s="2"/>
      <c r="I1" s="9"/>
      <c r="J1" s="9"/>
      <c r="K1" s="9"/>
      <c r="L1" s="9"/>
      <c r="M1" s="9"/>
      <c r="U1" s="13"/>
    </row>
    <row r="2" s="11" customFormat="1" spans="1:21">
      <c r="A2" s="14" t="s">
        <v>1</v>
      </c>
      <c r="B2" s="15" t="s">
        <v>2</v>
      </c>
      <c r="G2" s="16" t="s">
        <v>3</v>
      </c>
      <c r="H2" s="17"/>
      <c r="I2" s="17"/>
      <c r="M2" s="17"/>
      <c r="N2" s="25"/>
      <c r="O2" s="17"/>
      <c r="P2" s="21"/>
      <c r="U2" s="13">
        <v>0.21</v>
      </c>
    </row>
    <row r="3" s="11" customFormat="1" spans="1:21">
      <c r="A3" s="18" t="s">
        <v>4</v>
      </c>
      <c r="B3" s="19">
        <f t="shared" ref="B3:B18" si="0">A3*U3</f>
        <v>0.21</v>
      </c>
      <c r="C3" s="20" t="s">
        <v>5</v>
      </c>
      <c r="D3" s="21"/>
      <c r="E3" s="21"/>
      <c r="F3" s="21"/>
      <c r="G3" s="17"/>
      <c r="H3" s="17"/>
      <c r="I3" s="17"/>
      <c r="J3" s="17"/>
      <c r="K3" s="21"/>
      <c r="L3" s="21"/>
      <c r="M3" s="17"/>
      <c r="N3" s="17"/>
      <c r="O3" s="17"/>
      <c r="P3" s="21"/>
      <c r="U3" s="13">
        <f t="shared" ref="U3:U18" si="1">U2</f>
        <v>0.21</v>
      </c>
    </row>
    <row r="4" s="11" customFormat="1" spans="1:21">
      <c r="A4" s="18" t="s">
        <v>6</v>
      </c>
      <c r="B4" s="19">
        <f t="shared" si="0"/>
        <v>0.63</v>
      </c>
      <c r="C4" s="19">
        <f>(A4-A3)*U4</f>
        <v>0.42</v>
      </c>
      <c r="D4" s="20" t="s">
        <v>7</v>
      </c>
      <c r="E4" s="21"/>
      <c r="F4" s="21"/>
      <c r="G4" s="17"/>
      <c r="H4" s="17"/>
      <c r="I4" s="17"/>
      <c r="J4" s="17"/>
      <c r="K4" s="21"/>
      <c r="L4" s="21"/>
      <c r="M4" s="17"/>
      <c r="N4" s="17"/>
      <c r="O4" s="17"/>
      <c r="P4" s="21"/>
      <c r="U4" s="13">
        <f t="shared" si="1"/>
        <v>0.21</v>
      </c>
    </row>
    <row r="5" s="11" customFormat="1" spans="1:21">
      <c r="A5" s="18" t="s">
        <v>8</v>
      </c>
      <c r="B5" s="19">
        <f t="shared" si="0"/>
        <v>1.008</v>
      </c>
      <c r="C5" s="22">
        <f>(A5-A3)*U5</f>
        <v>0.798</v>
      </c>
      <c r="D5" s="19">
        <f>(A5-A4)*U5</f>
        <v>0.378</v>
      </c>
      <c r="E5" s="20" t="s">
        <v>9</v>
      </c>
      <c r="F5" s="21"/>
      <c r="G5" s="21"/>
      <c r="H5" s="17"/>
      <c r="I5" s="17"/>
      <c r="J5" s="17"/>
      <c r="K5" s="21"/>
      <c r="L5" s="21"/>
      <c r="M5" s="17"/>
      <c r="N5" s="17"/>
      <c r="O5" s="17"/>
      <c r="P5" s="21"/>
      <c r="U5" s="13">
        <f t="shared" si="1"/>
        <v>0.21</v>
      </c>
    </row>
    <row r="6" s="11" customFormat="1" spans="1:21">
      <c r="A6" s="18" t="s">
        <v>10</v>
      </c>
      <c r="B6" s="19">
        <f t="shared" si="0"/>
        <v>1.05</v>
      </c>
      <c r="C6" s="22">
        <f>(A6-A3)*U6</f>
        <v>0.84</v>
      </c>
      <c r="D6" s="19">
        <f>(A6-A4)*U6</f>
        <v>0.42</v>
      </c>
      <c r="E6" s="19">
        <f>(A6-A5)*U6</f>
        <v>0.042</v>
      </c>
      <c r="F6" s="20" t="s">
        <v>11</v>
      </c>
      <c r="G6" s="21"/>
      <c r="H6" s="21"/>
      <c r="I6" s="21"/>
      <c r="J6" s="21"/>
      <c r="K6" s="21"/>
      <c r="L6" s="21"/>
      <c r="M6" s="17"/>
      <c r="N6" s="17"/>
      <c r="O6" s="17"/>
      <c r="P6" s="21"/>
      <c r="U6" s="13">
        <f t="shared" si="1"/>
        <v>0.21</v>
      </c>
    </row>
    <row r="7" s="11" customFormat="1" spans="1:21">
      <c r="A7" s="18" t="s">
        <v>12</v>
      </c>
      <c r="B7" s="19">
        <f t="shared" si="0"/>
        <v>1.1886</v>
      </c>
      <c r="C7" s="22">
        <f>(A7-A3)*U7</f>
        <v>0.9786</v>
      </c>
      <c r="D7" s="19">
        <f>(A7-A4)*U7</f>
        <v>0.5586</v>
      </c>
      <c r="E7" s="22">
        <f>(A7-A5)*U7</f>
        <v>0.1806</v>
      </c>
      <c r="F7" s="19">
        <f>(A7-A6)*U7</f>
        <v>0.1386</v>
      </c>
      <c r="G7" s="20" t="s">
        <v>13</v>
      </c>
      <c r="H7" s="21"/>
      <c r="I7" s="21"/>
      <c r="J7" s="21"/>
      <c r="K7" s="21"/>
      <c r="L7" s="21"/>
      <c r="M7" s="17"/>
      <c r="N7" s="17"/>
      <c r="O7" s="17"/>
      <c r="P7" s="21"/>
      <c r="U7" s="13">
        <f t="shared" si="1"/>
        <v>0.21</v>
      </c>
    </row>
    <row r="8" s="11" customFormat="1" spans="1:21">
      <c r="A8" s="23">
        <v>6.2</v>
      </c>
      <c r="B8" s="19">
        <f t="shared" si="0"/>
        <v>1.302</v>
      </c>
      <c r="C8" s="22">
        <f>(A8-A3)*U8</f>
        <v>1.092</v>
      </c>
      <c r="D8" s="19">
        <f>(A8-A4)*U8</f>
        <v>0.672</v>
      </c>
      <c r="E8" s="22">
        <f>(A8-A5)*U8</f>
        <v>0.294</v>
      </c>
      <c r="F8" s="22">
        <f>(A8-A6)*U8</f>
        <v>0.252</v>
      </c>
      <c r="G8" s="19">
        <f>(A8-A7)*U8</f>
        <v>0.1134</v>
      </c>
      <c r="H8" s="20" t="s">
        <v>14</v>
      </c>
      <c r="U8" s="13">
        <f t="shared" si="1"/>
        <v>0.21</v>
      </c>
    </row>
    <row r="9" s="11" customFormat="1" spans="1:21">
      <c r="A9" s="23">
        <v>6.89</v>
      </c>
      <c r="B9" s="19">
        <f t="shared" si="0"/>
        <v>1.4469</v>
      </c>
      <c r="C9" s="22">
        <f>(A9-A3)*U9</f>
        <v>1.2369</v>
      </c>
      <c r="D9" s="19">
        <f>(A9-A4)*U9</f>
        <v>0.8169</v>
      </c>
      <c r="E9" s="19">
        <f>(A9-A5)*U9</f>
        <v>0.4389</v>
      </c>
      <c r="F9" s="22">
        <f>(A9-A6)*U9</f>
        <v>0.3969</v>
      </c>
      <c r="G9" s="22">
        <f>(A9-A7)*U9</f>
        <v>0.2583</v>
      </c>
      <c r="H9" s="19">
        <f>(A9-A8)*U9</f>
        <v>0.1449</v>
      </c>
      <c r="I9" s="20" t="s">
        <v>15</v>
      </c>
      <c r="U9" s="13">
        <f t="shared" si="1"/>
        <v>0.21</v>
      </c>
    </row>
    <row r="10" s="11" customFormat="1" spans="1:21">
      <c r="A10" s="23">
        <v>7.64</v>
      </c>
      <c r="B10" s="19">
        <f t="shared" si="0"/>
        <v>1.6044</v>
      </c>
      <c r="C10" s="22">
        <f>(A10-A3)*U10</f>
        <v>1.3944</v>
      </c>
      <c r="D10" s="19">
        <f>(A10-A4)*U10</f>
        <v>0.9744</v>
      </c>
      <c r="E10" s="22">
        <f>(A10-A5)*U10</f>
        <v>0.5964</v>
      </c>
      <c r="F10" s="19">
        <f>(A10-A6)*U10</f>
        <v>0.5544</v>
      </c>
      <c r="G10" s="19">
        <f>(A10-A7)*U10</f>
        <v>0.4158</v>
      </c>
      <c r="H10" s="22">
        <f>(A10-A8)*U10</f>
        <v>0.3024</v>
      </c>
      <c r="I10" s="19">
        <f>(A10-A9)*U10</f>
        <v>0.1575</v>
      </c>
      <c r="J10" s="20" t="s">
        <v>16</v>
      </c>
      <c r="U10" s="13">
        <f t="shared" si="1"/>
        <v>0.21</v>
      </c>
    </row>
    <row r="11" s="11" customFormat="1" spans="1:21">
      <c r="A11" s="23">
        <v>8.1</v>
      </c>
      <c r="B11" s="19">
        <f t="shared" si="0"/>
        <v>1.701</v>
      </c>
      <c r="C11" s="22">
        <f>(A11-A3)*U11</f>
        <v>1.491</v>
      </c>
      <c r="D11" s="19">
        <f>(A11-A4)*U11</f>
        <v>1.071</v>
      </c>
      <c r="E11" s="22">
        <f>(A11-A5)*U11</f>
        <v>0.693</v>
      </c>
      <c r="F11" s="22">
        <f>(A11-A9)*U11</f>
        <v>0.2541</v>
      </c>
      <c r="G11" s="22">
        <f>(A11-A7)*U11</f>
        <v>0.5124</v>
      </c>
      <c r="H11" s="19">
        <f>(A11-A8)*U11</f>
        <v>0.399</v>
      </c>
      <c r="I11" s="22">
        <f>(A11-A9)*U11</f>
        <v>0.2541</v>
      </c>
      <c r="J11" s="19">
        <f>(A11-A10)*U11</f>
        <v>0.0966</v>
      </c>
      <c r="K11" s="20" t="s">
        <v>17</v>
      </c>
      <c r="U11" s="13">
        <f t="shared" si="1"/>
        <v>0.21</v>
      </c>
    </row>
    <row r="12" s="11" customFormat="1" spans="1:21">
      <c r="A12" s="23">
        <v>9.22</v>
      </c>
      <c r="B12" s="19">
        <f t="shared" si="0"/>
        <v>1.9362</v>
      </c>
      <c r="C12" s="22">
        <f>(A12-A3)*U12</f>
        <v>1.7262</v>
      </c>
      <c r="D12" s="19">
        <f>(A12-A4)*U12</f>
        <v>1.3062</v>
      </c>
      <c r="E12" s="19">
        <f>(A12-A5)*U12</f>
        <v>0.9282</v>
      </c>
      <c r="F12" s="22">
        <f>(A12-A6)*U12</f>
        <v>0.8862</v>
      </c>
      <c r="G12" s="19">
        <f>(A12-A7)*U12</f>
        <v>0.7476</v>
      </c>
      <c r="H12" s="22">
        <f>(A12-A8)*U12</f>
        <v>0.6342</v>
      </c>
      <c r="I12" s="19">
        <f>(A12-A9)*U12</f>
        <v>0.4893</v>
      </c>
      <c r="J12" s="22">
        <f>(A12-A10)*U12</f>
        <v>0.3318</v>
      </c>
      <c r="K12" s="19">
        <f>(A12-A11)*U12</f>
        <v>0.2352</v>
      </c>
      <c r="L12" s="20" t="s">
        <v>18</v>
      </c>
      <c r="U12" s="13">
        <f t="shared" si="1"/>
        <v>0.21</v>
      </c>
    </row>
    <row r="13" s="11" customFormat="1" spans="1:21">
      <c r="A13" s="23">
        <v>10.08</v>
      </c>
      <c r="B13" s="19">
        <f t="shared" si="0"/>
        <v>2.1168</v>
      </c>
      <c r="C13" s="22">
        <f>(A13-A3)*U13</f>
        <v>1.9068</v>
      </c>
      <c r="D13" s="19">
        <f>(A13-A4)*U13</f>
        <v>1.4868</v>
      </c>
      <c r="E13" s="22">
        <f>(A13-A5)*U13</f>
        <v>1.1088</v>
      </c>
      <c r="F13" s="19">
        <f>(A13-A6)*U13</f>
        <v>1.0668</v>
      </c>
      <c r="G13" s="22">
        <f>(A13-A7)*U13</f>
        <v>0.9282</v>
      </c>
      <c r="H13" s="19">
        <f>(A13-A8)*U13</f>
        <v>0.8148</v>
      </c>
      <c r="I13" s="22">
        <f>(A13-A9)*U13</f>
        <v>0.6699</v>
      </c>
      <c r="J13" s="19">
        <f>(A13-A10)*U13</f>
        <v>0.5124</v>
      </c>
      <c r="K13" s="22">
        <f>(A13-A11)*U13</f>
        <v>0.4158</v>
      </c>
      <c r="L13" s="19">
        <f>(A13-A12)*U13</f>
        <v>0.1806</v>
      </c>
      <c r="M13" s="20" t="s">
        <v>19</v>
      </c>
      <c r="U13" s="13">
        <f t="shared" si="1"/>
        <v>0.21</v>
      </c>
    </row>
    <row r="14" s="11" customFormat="1" spans="1:21">
      <c r="A14" s="23">
        <v>10.7</v>
      </c>
      <c r="B14" s="19">
        <f t="shared" si="0"/>
        <v>2.247</v>
      </c>
      <c r="C14" s="22">
        <f>(A14-A3)*U14</f>
        <v>2.037</v>
      </c>
      <c r="D14" s="19">
        <f>(A14-A4)*U14</f>
        <v>1.617</v>
      </c>
      <c r="E14" s="22">
        <f>(A14-A5)*U14</f>
        <v>1.239</v>
      </c>
      <c r="F14" s="22">
        <f>(A14-A6)*U14</f>
        <v>1.197</v>
      </c>
      <c r="G14" s="19">
        <f>(A14-A7)*U14</f>
        <v>1.0584</v>
      </c>
      <c r="H14" s="22">
        <f>(A14-A8)*U14</f>
        <v>0.945</v>
      </c>
      <c r="I14" s="19">
        <f>(A14-A9)*U14</f>
        <v>0.8001</v>
      </c>
      <c r="J14" s="22">
        <f>(A14-A10)*U14</f>
        <v>0.6426</v>
      </c>
      <c r="K14" s="19">
        <f>(A14-A11)*U14</f>
        <v>0.546</v>
      </c>
      <c r="L14" s="22">
        <f>(A14-A12)*U14</f>
        <v>0.3108</v>
      </c>
      <c r="M14" s="19">
        <f>(A14-A13)*U14</f>
        <v>0.1302</v>
      </c>
      <c r="N14" s="20" t="s">
        <v>20</v>
      </c>
      <c r="U14" s="13">
        <f t="shared" si="1"/>
        <v>0.21</v>
      </c>
    </row>
    <row r="15" s="11" customFormat="1" spans="1:21">
      <c r="A15" s="23">
        <v>11.21</v>
      </c>
      <c r="B15" s="19">
        <f t="shared" si="0"/>
        <v>2.3541</v>
      </c>
      <c r="C15" s="22">
        <f>(A15-A3)*U15</f>
        <v>2.1441</v>
      </c>
      <c r="D15" s="19">
        <f>(A15-A4)*U15</f>
        <v>1.7241</v>
      </c>
      <c r="E15" s="19">
        <f>(A15-A5)*U15</f>
        <v>1.3461</v>
      </c>
      <c r="F15" s="22">
        <f>(A15-A6)*U15</f>
        <v>1.3041</v>
      </c>
      <c r="G15" s="22">
        <f>(A15-A7)*U15</f>
        <v>1.1655</v>
      </c>
      <c r="H15" s="19">
        <f>(A15-A8)*U15</f>
        <v>1.0521</v>
      </c>
      <c r="I15" s="22">
        <f>(A15-A9)*U15</f>
        <v>0.9072</v>
      </c>
      <c r="J15" s="19">
        <f>(A15-A10)*U15</f>
        <v>0.7497</v>
      </c>
      <c r="K15" s="22">
        <f>(A15-A11)*U15</f>
        <v>0.6531</v>
      </c>
      <c r="L15" s="19">
        <f>(A15-A12)*U15</f>
        <v>0.4179</v>
      </c>
      <c r="M15" s="22">
        <f>(A15-A13)*U15</f>
        <v>0.2373</v>
      </c>
      <c r="N15" s="19">
        <f>(A15-A14)*U15</f>
        <v>0.1071</v>
      </c>
      <c r="O15" s="20" t="s">
        <v>21</v>
      </c>
      <c r="U15" s="13">
        <f t="shared" si="1"/>
        <v>0.21</v>
      </c>
    </row>
    <row r="16" s="11" customFormat="1" spans="1:21">
      <c r="A16" s="23">
        <v>12.12</v>
      </c>
      <c r="B16" s="19">
        <f t="shared" si="0"/>
        <v>2.5452</v>
      </c>
      <c r="C16" s="22">
        <f>(A16-A3)*U16</f>
        <v>2.3352</v>
      </c>
      <c r="D16" s="19">
        <f>(A16-A4)*U16</f>
        <v>1.9152</v>
      </c>
      <c r="E16" s="22">
        <f>(A16-A5)*U16</f>
        <v>1.5372</v>
      </c>
      <c r="F16" s="19">
        <f>(A16-A6)*U16</f>
        <v>1.4952</v>
      </c>
      <c r="G16" s="19">
        <f>(A16-A7)*U16</f>
        <v>1.3566</v>
      </c>
      <c r="H16" s="22">
        <f>(A16-A8)*U16</f>
        <v>1.2432</v>
      </c>
      <c r="I16" s="19">
        <f>(A16-A9)*U16</f>
        <v>1.0983</v>
      </c>
      <c r="J16" s="22">
        <f>(A16-A10)*U16</f>
        <v>0.9408</v>
      </c>
      <c r="K16" s="19">
        <f>(A16-A11)*U16</f>
        <v>0.8442</v>
      </c>
      <c r="L16" s="22">
        <f>(A16-A12)*U16</f>
        <v>0.609</v>
      </c>
      <c r="M16" s="22">
        <f>(A16-A13)*U16</f>
        <v>0.4284</v>
      </c>
      <c r="N16" s="26">
        <f>(A16-A14)*U16</f>
        <v>0.2982</v>
      </c>
      <c r="O16" s="27">
        <f>(A16-A15)*U16</f>
        <v>0.1911</v>
      </c>
      <c r="P16" s="20" t="s">
        <v>22</v>
      </c>
      <c r="U16" s="13">
        <f t="shared" si="1"/>
        <v>0.21</v>
      </c>
    </row>
    <row r="17" s="11" customFormat="1" spans="1:21">
      <c r="A17" s="23">
        <v>18.27</v>
      </c>
      <c r="B17" s="19">
        <f t="shared" si="0"/>
        <v>3.8367</v>
      </c>
      <c r="C17" s="22">
        <f>(A17-A3)*U17</f>
        <v>3.6267</v>
      </c>
      <c r="D17" s="19">
        <f>(A17-A4)*U17</f>
        <v>3.2067</v>
      </c>
      <c r="E17" s="22">
        <f>(A17-A5)*U17</f>
        <v>2.8287</v>
      </c>
      <c r="F17" s="22">
        <f>(A17-A6)*U17</f>
        <v>2.7867</v>
      </c>
      <c r="G17" s="22">
        <f>(A17-A7)*U17</f>
        <v>2.6481</v>
      </c>
      <c r="H17" s="19">
        <f>(A17-A8)*U17</f>
        <v>2.5347</v>
      </c>
      <c r="I17" s="22">
        <f>(A17-A9)*U17</f>
        <v>2.3898</v>
      </c>
      <c r="J17" s="19">
        <f>(A17-A10)*U17</f>
        <v>2.2323</v>
      </c>
      <c r="K17" s="22">
        <f>(A17-A11)*U17</f>
        <v>2.1357</v>
      </c>
      <c r="L17" s="19">
        <f>(A17-A12)*U17</f>
        <v>1.9005</v>
      </c>
      <c r="M17" s="22">
        <f>(A17-A13)*U17</f>
        <v>1.7199</v>
      </c>
      <c r="N17" s="22">
        <f>(A17-A14)*U17</f>
        <v>1.5897</v>
      </c>
      <c r="O17" s="22">
        <f>(A17-A15)*U17</f>
        <v>1.4826</v>
      </c>
      <c r="P17" s="19">
        <f>(A17-A16)*U17</f>
        <v>1.2915</v>
      </c>
      <c r="Q17" s="20" t="s">
        <v>23</v>
      </c>
      <c r="U17" s="13">
        <f t="shared" si="1"/>
        <v>0.21</v>
      </c>
    </row>
    <row r="18" s="11" customFormat="1" spans="1:21">
      <c r="A18" s="23">
        <v>22</v>
      </c>
      <c r="B18" s="19">
        <f t="shared" si="0"/>
        <v>4.62</v>
      </c>
      <c r="C18" s="22">
        <f>(A18-A3)*U18</f>
        <v>4.41</v>
      </c>
      <c r="D18" s="19">
        <f>(A18-A4)*U18</f>
        <v>3.99</v>
      </c>
      <c r="E18" s="19">
        <f>(A18-A5)*U18</f>
        <v>3.612</v>
      </c>
      <c r="F18" s="22">
        <f>(A18-A6)*U18</f>
        <v>3.57</v>
      </c>
      <c r="G18" s="19">
        <f>(A18-A7)*U18</f>
        <v>3.4314</v>
      </c>
      <c r="H18" s="22">
        <f>(A18-A8)*U18</f>
        <v>3.318</v>
      </c>
      <c r="I18" s="19">
        <f>(A18-A9)*U18</f>
        <v>3.1731</v>
      </c>
      <c r="J18" s="22">
        <f>(A18-A10)*U18</f>
        <v>3.0156</v>
      </c>
      <c r="K18" s="19">
        <f>(A18-A11)*U18</f>
        <v>2.919</v>
      </c>
      <c r="L18" s="22">
        <f>(A18-A12)*U18</f>
        <v>2.6838</v>
      </c>
      <c r="M18" s="22">
        <f>(A18-A13)*U18</f>
        <v>2.5032</v>
      </c>
      <c r="N18" s="22">
        <f>(A18-A14)*U18</f>
        <v>2.373</v>
      </c>
      <c r="O18" s="22">
        <f>(A18-A15)*U18</f>
        <v>2.2659</v>
      </c>
      <c r="P18" s="22">
        <f>(A18-A16)*U18</f>
        <v>2.0748</v>
      </c>
      <c r="Q18" s="19">
        <f>(A18-A17)*U18</f>
        <v>0.7833</v>
      </c>
      <c r="R18" s="20" t="s">
        <v>24</v>
      </c>
      <c r="U18" s="13">
        <f t="shared" si="1"/>
        <v>0.21</v>
      </c>
    </row>
    <row r="20" spans="1:13">
      <c r="A20" s="9" t="s">
        <v>25</v>
      </c>
      <c r="B20" s="9"/>
      <c r="C20" s="9"/>
      <c r="D20" s="9"/>
      <c r="E20" s="9"/>
      <c r="F20" s="9"/>
      <c r="G20" s="24"/>
      <c r="H20" s="9"/>
      <c r="I20" s="9"/>
      <c r="J20" s="9"/>
      <c r="K20" s="9"/>
      <c r="L20" s="9"/>
      <c r="M20" s="9"/>
    </row>
  </sheetData>
  <mergeCells count="2">
    <mergeCell ref="A1:H1"/>
    <mergeCell ref="G2:I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9"/>
  <sheetViews>
    <sheetView tabSelected="1" workbookViewId="0">
      <selection activeCell="M2" sqref="M2:Q5"/>
    </sheetView>
  </sheetViews>
  <sheetFormatPr defaultColWidth="9.90833333333333" defaultRowHeight="13.5"/>
  <cols>
    <col min="1" max="1" width="7.14166666666667" customWidth="1"/>
    <col min="2" max="18" width="5.76666666666667" customWidth="1"/>
  </cols>
  <sheetData>
    <row r="1" ht="27" spans="1:18">
      <c r="A1" s="2" t="s">
        <v>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11"/>
      <c r="P1" s="11"/>
      <c r="Q1" s="11"/>
      <c r="R1" s="11"/>
    </row>
    <row r="2" s="1" customFormat="1" ht="23" customHeight="1" spans="1:18">
      <c r="A2" s="3" t="s">
        <v>1</v>
      </c>
      <c r="B2" s="4" t="s">
        <v>27</v>
      </c>
      <c r="C2" s="5"/>
      <c r="D2" s="5"/>
      <c r="E2" s="5"/>
      <c r="F2" s="5"/>
      <c r="L2" s="5"/>
      <c r="M2" s="12" t="s">
        <v>28</v>
      </c>
      <c r="N2" s="12"/>
      <c r="O2" s="12"/>
      <c r="P2" s="12"/>
      <c r="Q2" s="12"/>
      <c r="R2" s="5"/>
    </row>
    <row r="3" s="1" customFormat="1" ht="23" customHeight="1" spans="1:18">
      <c r="A3" s="6">
        <v>1</v>
      </c>
      <c r="B3" s="7">
        <v>1.6044</v>
      </c>
      <c r="C3" s="8" t="s">
        <v>5</v>
      </c>
      <c r="D3" s="5"/>
      <c r="E3" s="5"/>
      <c r="F3" s="5"/>
      <c r="L3" s="5"/>
      <c r="M3" s="12"/>
      <c r="N3" s="12"/>
      <c r="O3" s="12"/>
      <c r="P3" s="12"/>
      <c r="Q3" s="12"/>
      <c r="R3" s="5"/>
    </row>
    <row r="4" s="1" customFormat="1" ht="23" customHeight="1" spans="1:18">
      <c r="A4" s="6">
        <v>3</v>
      </c>
      <c r="B4" s="7">
        <v>1.6044</v>
      </c>
      <c r="C4" s="7">
        <v>1.6044</v>
      </c>
      <c r="D4" s="8" t="s">
        <v>7</v>
      </c>
      <c r="E4" s="5"/>
      <c r="F4" s="5"/>
      <c r="L4" s="5"/>
      <c r="M4" s="12"/>
      <c r="N4" s="12"/>
      <c r="O4" s="12"/>
      <c r="P4" s="12"/>
      <c r="Q4" s="12"/>
      <c r="R4" s="5"/>
    </row>
    <row r="5" s="1" customFormat="1" ht="23" customHeight="1" spans="1:18">
      <c r="A5" s="6">
        <v>4.8</v>
      </c>
      <c r="B5" s="7">
        <v>1.6044</v>
      </c>
      <c r="C5" s="7">
        <v>1.6044</v>
      </c>
      <c r="D5" s="7">
        <v>1.6044</v>
      </c>
      <c r="E5" s="8" t="s">
        <v>9</v>
      </c>
      <c r="F5" s="5"/>
      <c r="L5" s="5"/>
      <c r="M5" s="12"/>
      <c r="N5" s="12"/>
      <c r="O5" s="12"/>
      <c r="P5" s="12"/>
      <c r="Q5" s="12"/>
      <c r="R5" s="5"/>
    </row>
    <row r="6" s="1" customFormat="1" ht="23" customHeight="1" spans="1:18">
      <c r="A6" s="6">
        <v>5</v>
      </c>
      <c r="B6" s="7">
        <v>1.6044</v>
      </c>
      <c r="C6" s="7">
        <v>1.6044</v>
      </c>
      <c r="D6" s="7">
        <v>1.6044</v>
      </c>
      <c r="E6" s="7">
        <v>1.6044</v>
      </c>
      <c r="F6" s="8" t="s">
        <v>11</v>
      </c>
      <c r="G6" s="5"/>
      <c r="H6" s="5"/>
      <c r="I6" s="5"/>
      <c r="J6" s="5"/>
      <c r="K6" s="5"/>
      <c r="L6" s="5"/>
      <c r="M6" s="5" t="s">
        <v>29</v>
      </c>
      <c r="N6" s="5"/>
      <c r="O6" s="5"/>
      <c r="P6" s="5"/>
      <c r="Q6" s="5"/>
      <c r="R6" s="5"/>
    </row>
    <row r="7" s="1" customFormat="1" ht="23" customHeight="1" spans="1:18">
      <c r="A7" s="6">
        <v>5.66</v>
      </c>
      <c r="B7" s="7">
        <v>1.6044</v>
      </c>
      <c r="C7" s="7">
        <v>1.6044</v>
      </c>
      <c r="D7" s="7">
        <v>1.6044</v>
      </c>
      <c r="E7" s="7">
        <v>1.6044</v>
      </c>
      <c r="F7" s="7">
        <v>1.6044</v>
      </c>
      <c r="G7" s="8" t="s">
        <v>13</v>
      </c>
      <c r="H7" s="5"/>
      <c r="I7" s="5"/>
      <c r="J7" s="5"/>
      <c r="K7" s="5"/>
      <c r="L7" s="5"/>
      <c r="M7" s="5"/>
      <c r="N7" s="5"/>
      <c r="O7" s="5"/>
      <c r="P7" s="5"/>
      <c r="Q7" s="5"/>
      <c r="R7" s="5"/>
    </row>
    <row r="8" s="1" customFormat="1" ht="23" customHeight="1" spans="1:18">
      <c r="A8" s="6">
        <v>6.2</v>
      </c>
      <c r="B8" s="7">
        <v>1.6044</v>
      </c>
      <c r="C8" s="7">
        <v>1.6044</v>
      </c>
      <c r="D8" s="7">
        <v>1.6044</v>
      </c>
      <c r="E8" s="7">
        <v>1.6044</v>
      </c>
      <c r="F8" s="7">
        <v>1.6044</v>
      </c>
      <c r="G8" s="7">
        <v>1.6044</v>
      </c>
      <c r="H8" s="8" t="s">
        <v>14</v>
      </c>
      <c r="I8" s="5"/>
      <c r="J8" s="5"/>
      <c r="K8" s="5"/>
      <c r="L8" s="5"/>
      <c r="M8" s="5"/>
      <c r="N8" s="5"/>
      <c r="O8" s="5"/>
      <c r="P8" s="5"/>
      <c r="Q8" s="5"/>
      <c r="R8" s="5"/>
    </row>
    <row r="9" s="1" customFormat="1" ht="23" customHeight="1" spans="1:18">
      <c r="A9" s="6">
        <v>6.89</v>
      </c>
      <c r="B9" s="7">
        <v>1.6044</v>
      </c>
      <c r="C9" s="7">
        <v>1.6044</v>
      </c>
      <c r="D9" s="7">
        <v>1.6044</v>
      </c>
      <c r="E9" s="7">
        <v>1.6044</v>
      </c>
      <c r="F9" s="7">
        <v>1.6044</v>
      </c>
      <c r="G9" s="7">
        <v>1.6044</v>
      </c>
      <c r="H9" s="7">
        <v>1.6244</v>
      </c>
      <c r="I9" s="8" t="s">
        <v>15</v>
      </c>
      <c r="J9" s="5"/>
      <c r="K9" s="5"/>
      <c r="L9" s="5"/>
      <c r="M9" s="5"/>
      <c r="N9" s="5"/>
      <c r="O9" s="5"/>
      <c r="P9" s="5"/>
      <c r="Q9" s="5"/>
      <c r="R9" s="5"/>
    </row>
    <row r="10" s="1" customFormat="1" ht="23" customHeight="1" spans="1:18">
      <c r="A10" s="6">
        <v>7.64</v>
      </c>
      <c r="B10" s="7">
        <v>1.6044</v>
      </c>
      <c r="C10" s="7">
        <v>1.6044</v>
      </c>
      <c r="D10" s="7">
        <v>1.6044</v>
      </c>
      <c r="E10" s="7">
        <v>1.6044</v>
      </c>
      <c r="F10" s="7">
        <v>1.6044</v>
      </c>
      <c r="G10" s="7">
        <v>1.6044</v>
      </c>
      <c r="H10" s="7">
        <v>1.6244</v>
      </c>
      <c r="I10" s="7">
        <v>2.1575</v>
      </c>
      <c r="J10" s="8" t="s">
        <v>16</v>
      </c>
      <c r="K10" s="5"/>
      <c r="L10" s="5"/>
      <c r="M10" s="5"/>
      <c r="N10" s="5"/>
      <c r="O10" s="5"/>
      <c r="P10" s="5"/>
      <c r="Q10" s="5"/>
      <c r="R10" s="5"/>
    </row>
    <row r="11" s="1" customFormat="1" ht="23" customHeight="1" spans="1:18">
      <c r="A11" s="6">
        <v>8.1</v>
      </c>
      <c r="B11" s="7">
        <v>1.6044</v>
      </c>
      <c r="C11" s="7">
        <v>1.6044</v>
      </c>
      <c r="D11" s="7">
        <v>1.6044</v>
      </c>
      <c r="E11" s="7">
        <v>1.6044</v>
      </c>
      <c r="F11" s="7">
        <v>1.6044</v>
      </c>
      <c r="G11" s="7">
        <v>1.6044</v>
      </c>
      <c r="H11" s="7">
        <v>1.6244</v>
      </c>
      <c r="I11" s="7">
        <v>2.2541</v>
      </c>
      <c r="J11" s="7">
        <v>2.2966</v>
      </c>
      <c r="K11" s="8" t="s">
        <v>17</v>
      </c>
      <c r="L11" s="5"/>
      <c r="M11" s="5"/>
      <c r="N11" s="5"/>
      <c r="O11" s="5"/>
      <c r="P11" s="5"/>
      <c r="Q11" s="5"/>
      <c r="R11" s="5"/>
    </row>
    <row r="12" s="1" customFormat="1" ht="23" customHeight="1" spans="1:18">
      <c r="A12" s="6">
        <v>9.22</v>
      </c>
      <c r="B12" s="7">
        <v>3</v>
      </c>
      <c r="C12" s="7">
        <v>1.7262</v>
      </c>
      <c r="D12" s="7">
        <v>1.6044</v>
      </c>
      <c r="E12" s="7">
        <v>1.6044</v>
      </c>
      <c r="F12" s="7">
        <v>1.6044</v>
      </c>
      <c r="G12" s="7">
        <v>1.6044</v>
      </c>
      <c r="H12" s="7">
        <v>1.6244</v>
      </c>
      <c r="I12" s="7">
        <v>2.4893</v>
      </c>
      <c r="J12" s="7">
        <v>2.3318</v>
      </c>
      <c r="K12" s="7">
        <v>2.2352</v>
      </c>
      <c r="L12" s="8" t="s">
        <v>18</v>
      </c>
      <c r="M12" s="5"/>
      <c r="N12" s="5"/>
      <c r="O12" s="5"/>
      <c r="P12" s="5"/>
      <c r="Q12" s="5"/>
      <c r="R12" s="5"/>
    </row>
    <row r="13" s="1" customFormat="1" ht="23" customHeight="1" spans="1:18">
      <c r="A13" s="6">
        <v>10.08</v>
      </c>
      <c r="B13" s="7">
        <v>3</v>
      </c>
      <c r="C13" s="7">
        <v>1.9068</v>
      </c>
      <c r="D13" s="7">
        <v>1.6044</v>
      </c>
      <c r="E13" s="7">
        <v>1.6044</v>
      </c>
      <c r="F13" s="7">
        <v>1.6044</v>
      </c>
      <c r="G13" s="7">
        <v>1.6044</v>
      </c>
      <c r="H13" s="7">
        <v>1.6244</v>
      </c>
      <c r="I13" s="7">
        <v>2.2966</v>
      </c>
      <c r="J13" s="7">
        <v>2.2966</v>
      </c>
      <c r="K13" s="7">
        <v>2.4158</v>
      </c>
      <c r="L13" s="7">
        <v>2.1826</v>
      </c>
      <c r="M13" s="8" t="s">
        <v>19</v>
      </c>
      <c r="N13" s="5"/>
      <c r="O13" s="5"/>
      <c r="P13" s="5"/>
      <c r="Q13" s="5"/>
      <c r="R13" s="5"/>
    </row>
    <row r="14" s="1" customFormat="1" ht="23" customHeight="1" spans="1:18">
      <c r="A14" s="6">
        <v>10.7</v>
      </c>
      <c r="B14" s="7">
        <v>3</v>
      </c>
      <c r="C14" s="7">
        <v>2.037</v>
      </c>
      <c r="D14" s="7">
        <v>1.617</v>
      </c>
      <c r="E14" s="7">
        <v>1.6044</v>
      </c>
      <c r="F14" s="7">
        <v>1.6044</v>
      </c>
      <c r="G14" s="7">
        <v>1.6044</v>
      </c>
      <c r="H14" s="7">
        <v>1.6244</v>
      </c>
      <c r="I14" s="7">
        <v>2.2966</v>
      </c>
      <c r="J14" s="7">
        <v>2.2966</v>
      </c>
      <c r="K14" s="7">
        <v>2.2966</v>
      </c>
      <c r="L14" s="7">
        <v>2.2966</v>
      </c>
      <c r="M14" s="7">
        <v>2.1322</v>
      </c>
      <c r="N14" s="8" t="s">
        <v>20</v>
      </c>
      <c r="O14" s="5"/>
      <c r="P14" s="5"/>
      <c r="Q14" s="5"/>
      <c r="R14" s="5"/>
    </row>
    <row r="15" s="1" customFormat="1" ht="23" customHeight="1" spans="1:18">
      <c r="A15" s="6">
        <v>11.21</v>
      </c>
      <c r="B15" s="7">
        <v>3</v>
      </c>
      <c r="C15" s="7">
        <v>2.1441</v>
      </c>
      <c r="D15" s="7">
        <v>1.7241</v>
      </c>
      <c r="E15" s="7">
        <v>1.6044</v>
      </c>
      <c r="F15" s="7">
        <v>1.6044</v>
      </c>
      <c r="G15" s="7">
        <v>1.6044</v>
      </c>
      <c r="H15" s="7">
        <v>1.6044</v>
      </c>
      <c r="I15" s="7">
        <v>1.6044</v>
      </c>
      <c r="J15" s="7">
        <v>1.6044</v>
      </c>
      <c r="K15" s="7">
        <v>1.6044</v>
      </c>
      <c r="L15" s="7">
        <v>1.6044</v>
      </c>
      <c r="M15" s="7">
        <v>1.6044</v>
      </c>
      <c r="N15" s="7">
        <v>1.6044</v>
      </c>
      <c r="O15" s="8" t="s">
        <v>21</v>
      </c>
      <c r="P15" s="5"/>
      <c r="Q15" s="5"/>
      <c r="R15" s="5"/>
    </row>
    <row r="16" s="1" customFormat="1" ht="23" customHeight="1" spans="1:18">
      <c r="A16" s="6">
        <v>12.12</v>
      </c>
      <c r="B16" s="7">
        <v>4</v>
      </c>
      <c r="C16" s="7">
        <v>2.3352</v>
      </c>
      <c r="D16" s="7">
        <v>1.9152</v>
      </c>
      <c r="E16" s="7">
        <v>1.5372</v>
      </c>
      <c r="F16" s="7">
        <v>1.6044</v>
      </c>
      <c r="G16" s="7">
        <v>1.6044</v>
      </c>
      <c r="H16" s="7">
        <v>1.6044</v>
      </c>
      <c r="I16" s="7">
        <v>1.6044</v>
      </c>
      <c r="J16" s="7">
        <v>1.6044</v>
      </c>
      <c r="K16" s="7">
        <v>1.6044</v>
      </c>
      <c r="L16" s="7">
        <v>1.6044</v>
      </c>
      <c r="M16" s="7">
        <v>1.6044</v>
      </c>
      <c r="N16" s="7">
        <v>1.6044</v>
      </c>
      <c r="O16" s="7">
        <v>1.6044</v>
      </c>
      <c r="P16" s="8" t="s">
        <v>22</v>
      </c>
      <c r="Q16" s="5"/>
      <c r="R16" s="5"/>
    </row>
    <row r="17" s="1" customFormat="1" ht="23" customHeight="1" spans="1:18">
      <c r="A17" s="6">
        <v>18.27</v>
      </c>
      <c r="B17" s="7">
        <v>5</v>
      </c>
      <c r="C17" s="7">
        <v>3.6267</v>
      </c>
      <c r="D17" s="7">
        <v>3.2067</v>
      </c>
      <c r="E17" s="7">
        <v>2.8287</v>
      </c>
      <c r="F17" s="7">
        <v>2.7867</v>
      </c>
      <c r="G17" s="7">
        <v>2.6481</v>
      </c>
      <c r="H17" s="7">
        <v>2.5347</v>
      </c>
      <c r="I17" s="7">
        <v>2.3898</v>
      </c>
      <c r="J17" s="7">
        <v>2.2323</v>
      </c>
      <c r="K17" s="7">
        <v>2.1357</v>
      </c>
      <c r="L17" s="7">
        <v>1.9005</v>
      </c>
      <c r="M17" s="7">
        <v>1.7199</v>
      </c>
      <c r="N17" s="7">
        <v>1.5897</v>
      </c>
      <c r="O17" s="7">
        <v>1.6044</v>
      </c>
      <c r="P17" s="7">
        <v>1.6044</v>
      </c>
      <c r="Q17" s="8" t="s">
        <v>23</v>
      </c>
      <c r="R17" s="5"/>
    </row>
    <row r="18" s="1" customFormat="1" ht="23" customHeight="1" spans="1:18">
      <c r="A18" s="6">
        <v>22</v>
      </c>
      <c r="B18" s="7">
        <v>6</v>
      </c>
      <c r="C18" s="7">
        <v>4.41</v>
      </c>
      <c r="D18" s="7">
        <v>3.99</v>
      </c>
      <c r="E18" s="7">
        <v>3.612</v>
      </c>
      <c r="F18" s="7">
        <v>3.57</v>
      </c>
      <c r="G18" s="7">
        <v>3.4314</v>
      </c>
      <c r="H18" s="7">
        <v>3.318</v>
      </c>
      <c r="I18" s="7">
        <v>3.1731</v>
      </c>
      <c r="J18" s="7">
        <v>3.0156</v>
      </c>
      <c r="K18" s="7">
        <v>2.919</v>
      </c>
      <c r="L18" s="7">
        <v>2.6838</v>
      </c>
      <c r="M18" s="7">
        <v>2.5032</v>
      </c>
      <c r="N18" s="7">
        <v>2.373</v>
      </c>
      <c r="O18" s="7">
        <v>2.2659</v>
      </c>
      <c r="P18" s="7">
        <v>2.0748</v>
      </c>
      <c r="Q18" s="7">
        <v>1.6044</v>
      </c>
      <c r="R18" s="8" t="s">
        <v>24</v>
      </c>
    </row>
    <row r="19" ht="14.25" spans="1:18">
      <c r="A19" s="9" t="s">
        <v>30</v>
      </c>
      <c r="B19" s="5"/>
      <c r="C19" s="5"/>
      <c r="D19" s="5"/>
      <c r="E19" s="5"/>
      <c r="F19" s="5"/>
      <c r="G19" s="10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</row>
  </sheetData>
  <mergeCells count="3">
    <mergeCell ref="A1:N1"/>
    <mergeCell ref="M6:Q6"/>
    <mergeCell ref="M2:Q5"/>
  </mergeCells>
  <pageMargins left="0.393055555555556" right="0.393055555555556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起步2元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vang-0</dc:creator>
  <cp:lastModifiedBy>Administrator</cp:lastModifiedBy>
  <dcterms:created xsi:type="dcterms:W3CDTF">2024-10-08T09:54:00Z</dcterms:created>
  <dcterms:modified xsi:type="dcterms:W3CDTF">2025-01-08T00:23:10Z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8A103E1CAE274961A2BA2CFADF2CA802_11</vt:lpwstr>
  </property>
  <property fmtid="{D5CDD505-2E9C-101B-9397-08002B2CF9AE}" pid="3" name="KSOProductBuildVer">
    <vt:lpwstr>2052-12.1.0.19302</vt:lpwstr>
  </property>
</Properties>
</file>