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3年巩固成果和衔接乡村振兴项目计划完成情况表" sheetId="1" r:id="rId1"/>
    <sheet name="中1" sheetId="5" r:id="rId2"/>
  </sheets>
  <definedNames>
    <definedName name="_xlnm._FilterDatabase" localSheetId="0" hidden="1">湘潭县2023年巩固成果和衔接乡村振兴项目计划完成情况表!$A$4:$K$213</definedName>
    <definedName name="_xlnm.Print_Titles" localSheetId="0">湘潭县2023年巩固成果和衔接乡村振兴项目计划完成情况表!$3:$4</definedName>
    <definedName name="_xlnm._FilterDatabase" localSheetId="1" hidden="1">中1!$A$5:$Z$5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<sst xmlns="http://schemas.openxmlformats.org/spreadsheetml/2006/main" count="4966" uniqueCount="1537">
  <si>
    <t>附件</t>
  </si>
  <si>
    <t>湘潭县2024年巩固成果和衔接乡村振兴项目计划完成情况表</t>
  </si>
  <si>
    <t>序号</t>
  </si>
  <si>
    <t>计划文号</t>
  </si>
  <si>
    <t>项目名称</t>
  </si>
  <si>
    <t>施工单位</t>
  </si>
  <si>
    <t>计划
金额</t>
  </si>
  <si>
    <t>是否
完工</t>
  </si>
  <si>
    <t>已报账
金  额</t>
  </si>
  <si>
    <t>其中</t>
  </si>
  <si>
    <t>绩效目标实现情况</t>
  </si>
  <si>
    <t>联农带农情况</t>
  </si>
  <si>
    <t>财政衔接资金
（万元）</t>
  </si>
  <si>
    <t>其他资金
（万元）</t>
  </si>
  <si>
    <t>潭县委乡振组〔2024〕1号</t>
  </si>
  <si>
    <t>2024年度茶恩寺镇茶花村水渠硬化、修缮项目</t>
  </si>
  <si>
    <t>茶恩寺镇茶花村</t>
  </si>
  <si>
    <t>是</t>
  </si>
  <si>
    <t>金一组至金四组主水渠修缮≥170立方米，目（工程）验收合格率100%，项目（工程）完成及时率100%，金一组至金四组主水渠修缮≥1500元/立方米。改善农田灌溉提高种植业生产≥4.8万元/年，受益农户数≥105户412人，受益脱贫户≥5户16人，改善生态环境污染良好，工程使用年限≥15年，受益脱贫户满意度≥95%，受益村民满意度≥95%。</t>
  </si>
  <si>
    <t>受益农户数≥105户412人，受益脱贫户≥5户16人，改善农田灌溉，改善农田灌溉提高种植业生产≥4.8万元/年。</t>
  </si>
  <si>
    <t>2024年度茶恩寺镇双花村光伏发电项目</t>
  </si>
  <si>
    <t>茶恩寺镇双花村</t>
  </si>
  <si>
    <t>发展光伏发电≥24万元，光伏电站建设总规模≥60千瓦，光伏发电质量合格率100%，光伏电站并网发电及时率100%，光伏发电建设≥3500元/千瓦，村集体经济增收≥4.5万元/年，受益脱贫（监测）户人数≥54户152人，受益一般农户人数≥769户2953人，对生态环境的影响良好，工程使用年限≥25年，群众满意度≥98%，受益脱贫（监测）人口满意度≥98%。</t>
  </si>
  <si>
    <t>村集体经济增收≥5万元/年，受益脱贫（监测）户人数≥54户152人，受益一般农户人数≥769户2953人</t>
  </si>
  <si>
    <t>2024年度茶恩寺镇桥市村意善箱包制造项目</t>
  </si>
  <si>
    <t>茶恩寺镇桥市村</t>
  </si>
  <si>
    <t>箱包厂房建设≥600平方米，箱包制作机器≥30台，箱包制造合格率≥95％，项目及时完成率100％，箱包厂房建设≥180元/平方米，箱包制作机器≥3000元/台，特色产业带动集体经济≥4万元，增加人口就业≥40人，受益脱贫（监测）人数≥52户130人，对生态环境的影响良好，项目持续帮扶年限≥5年，受益脱贫（监测）人口满意度95％。</t>
  </si>
  <si>
    <t>特色产业带动集体经济≥4万元，增加人口就业≥40人，受益脱贫（监测）人数≥52户130人</t>
  </si>
  <si>
    <t>2024年排头乡团结村产业发展种植业基地</t>
  </si>
  <si>
    <t xml:space="preserve">团结村
</t>
  </si>
  <si>
    <t>中药材种植≥40亩，开荒.平整≥40亩，药材种苗≥2400，肥料≥800吨，人工≥400个，土地流转≥40亩.打井≥1口.完成及时率≥100%.种植成活率≥90%.种植补助标准0.875万元/亩.特色产业带动增加脱贫（监测）人口收入（总收入）≥0.3万元.受益脱贫（监测）人口数≥6户10人.对生态环境的影响无.与村集体经济合作社利益联结机制1年.受益脱贫（监测）人口满意度≥90%</t>
  </si>
  <si>
    <t>帮助脱贫（监测）户6户10人，通过种.种殖技术支持，保底回收等措施，脱贫（监测）户年均增收500元/户。带动脱贫（监测）户内生动力，巩固脱贫。</t>
  </si>
  <si>
    <t>2024年排头乡隐山村产业发展种植业基</t>
  </si>
  <si>
    <t>隐山村</t>
  </si>
  <si>
    <t>中药材种植面积≥15亩;中药材种植种子≥3800斤.土地流转≥15亩.挖机≥60/小时.耕地机≥15亩.肥料≥8.1吨.人工≥300个.除草≥15亩.种植作物成活率＞85％:项目及时完成率100％;特色产业带动增加脱贫人口收入(总收入)＞0.18万元;受益建档直立卡人口数≥6户14人;受益建档立卡人口满意度＞90％;展农业经营主体意度＞95％科技服务、技术指导和农业科技培增训人员满意度90％ 带动脱贫（监测）户内生动力，巩固脱贫。</t>
  </si>
  <si>
    <t>帮助脱贫（监测）户6户14人，通过养殖技术支持，保底回收等措施，让脱贫（监测）户年均增收300元/户，带动脱贫（监测）户内生动力，巩固脱贫。</t>
  </si>
  <si>
    <t>2024年排头乡 严冲村产业发展种植业基地</t>
  </si>
  <si>
    <t>严冲村村委会</t>
  </si>
  <si>
    <t>中药材种植面积≥20亩;种子≥12000斤.人工≥20个.机械≥110小时.肥料≥6000斤.种植作物成活率＞90％:项目及时完成率100％;特色产业带动增加脱贫人口收入(总收入)＞0.16万元;受益脱贫（监测）户≥10人;受益脱贫（监测）户满意度＞90％;农业经营主体意度＞95％科技服务、技术指导和农业科技培增训人员满意度90％ 带动贫困户内生动力，巩固脱贫。</t>
  </si>
  <si>
    <t>帮助脱贫（监测）户4户10人，通过种.种殖技术支持，保底回收等措施，严冲脱贫户年均增收400元/户。带动脱贫户内生动力，巩固脱贫。</t>
  </si>
  <si>
    <t>2024年排头乡狮龙村黑山羊养殖基地</t>
  </si>
  <si>
    <t>狮龙村村委会</t>
  </si>
  <si>
    <t>黑山羊养殖≥20头，基地建设围栏≥400米，饲料≥4吨.药品≥50包.人工≥19个.完成及时率≥100%，养殖成活率≥95%，养殖补助标准800元/头，基地建设围栏补助标准110元/米，特色产业带动增加脱贫（监测）人口收入（总收入）≥0.15万元，受益脱贫（监测）人口数≥3户6人，对生态环境的影响无，受益脱贫（监测）人口满意度＞90%,带动脱贫（监测）人口内生动力，巩固脱贫。</t>
  </si>
  <si>
    <t>黑山羊养殖20头，预计带动户均增收500余元，带动脱贫（监测）人口增收，致富</t>
  </si>
  <si>
    <t>2024年青山桥镇四境村扶贫车间发展项目</t>
  </si>
  <si>
    <t>四境村</t>
  </si>
  <si>
    <t>扶贫车间配套机器设备（特色手工基地）≥10台；项目（工程）验收合格率100%；项目及时完成率100%；扶贫车间配套机器设备（特色手工基地）建设标准2.5万元/台，特色产业带动增加脱贫（监测）人口收入（总收入）≥3万元/年；特色产业带动村集体经济收入（总收入）≥2万元/年；带动脱贫（监测）人口脱贫数≥30人；对生态环境的影响无不良影响；利益联结时限3年；受益脱贫（监测）人口满意度≥90%</t>
  </si>
  <si>
    <t>受益脱贫（监测）人口30 人，年收益在1000元/人以上，促进村级产业发展和集体经济增收≥2.5万元 。</t>
  </si>
  <si>
    <t>2024年青山桥村大米加工及仓储基地250kw专电建设项目</t>
  </si>
  <si>
    <t>青山桥村委会</t>
  </si>
  <si>
    <t>250kw终端型箱变1套，高压绝缘电线及立杆150米，配电柜及配件1套，项目（工程）验收合格率100%项目（工程）完成及时率≥100%，高压绝缘电线及立杆280元/米，配电柜及配件6.8万/套，250kw终端型箱变17万/套，特色产业带动增加脱贫（监测）人口收入（总收入）≥1万元/年，特色产业带动增加群众收入（总收入）≥2万元/年，特色产业带动村集体经济收入（总收入）≥2万元/年，受益群众人数≥40人，受益脱贫（监测）户人数≥20人，利益联结时限3年，工程设计使用年限≥10年，受益脱贫（监测）户满意度≥90%，受益群众满意度≥90%</t>
  </si>
  <si>
    <t>受益群众人口40人、帮扶脱贫（监测）人口20人，年收益在 500元/人以上带动村集体经济收入增收2万元。</t>
  </si>
  <si>
    <t>2024年青山桥镇天塘村精品水稻种植基地</t>
  </si>
  <si>
    <t>天塘村</t>
  </si>
  <si>
    <t>水稻种植面积30亩，修复灌溉山塘面积≥1000平方米，种植作物成活率≥95%，项目及时完成100%，水稻亩均补助成本700元/亩，修复灌溉山塘建设标准179元/平方米，带动增加脱贫（监测）人口收入（总收入）≥4万元/年，带动增加群众收入（总收入）≥1万元/年，增加村集体经济收入≥5万元/年，受益脱贫（监测）人口数≥20人，受益群众人口数≥5人，利益联结时限2年，受益脱贫（监测）人口满意度≥90%，受益群众人口满意度≥90%</t>
  </si>
  <si>
    <t>委托专业合作社帮扶脱贫（监测）人口 20人，年收益在 2000元/人以上,带动村集体经济收入增收5万元。</t>
  </si>
  <si>
    <t>2024年青山桥镇霞岭村加工基地基础建设</t>
  </si>
  <si>
    <t>霞岭村</t>
  </si>
  <si>
    <t>加工基地建设面积≥300平方米，大米加工设备数量1台，项目（工程）验收合格率100%，项目及时完成率100%，加工基地建设标准400元/平方米，购置大米加工设备建设标准25万元/台，带动增加贫困人口收入（总收入）≥1.5万元，带动增加群众人口收入（总收入）≥1万元，集体经济总增收8万元，受益脱贫人口数30人，受益群众人口数50人，与贫困户利益联结时限3年，受益脱贫人口满意度≥90%，受益群众满意度≥90%</t>
  </si>
  <si>
    <t>帮扶脱贫（监测）人口30人，年收益在 500元/人以上,帮扶困难群众人口50人，年收益在 500元/人以上,增加村集体经济收入总增收8万元。</t>
  </si>
  <si>
    <t>2024年青山桥镇高屯村粮食收购仓储基地</t>
  </si>
  <si>
    <t>高屯村</t>
  </si>
  <si>
    <t>仓储基地建设面积≥400平方米，项目（工程）验收合格率≥100%，项目及时完成率100%，仓储基地建设标准500/平方米；特色产业带动增加脱贫（监测）人口收入（总收入）≥1.5万元/年，特色产业带动群众收入（总收入）≥4.5万元/年，特色产业带动村集体经济收入（总收入）≥3万元/年，受益脱贫（监测）人口数≥3人，受益群众人口数≥12人，对生态环境的影响无不良影响，与脱贫（监测）户利益联结时限2年，受益群众满意度≥90%，受益脱贫（监测）人口满意度≥90%。</t>
  </si>
  <si>
    <t>帮扶群众及脱贫（监测）人口12人，年均收益在5000元/人以上。</t>
  </si>
  <si>
    <t>2024年易俗河镇谷洪村高品质稻米初加工和精深加工基地建设项目</t>
  </si>
  <si>
    <t>谷洪村</t>
  </si>
  <si>
    <t>购置稻谷烘干机器及其配套设备≥1套；项目验收合格率100%；项目完成及时率100%；烘干设备及配套设备补助成本≥20万元/套；特色产业带动增加脱贫（监测）人口收入（总收入）≥200元/人/年；特色产业带动村级集体经济≥0.8万/年；受益脱贫（监测）人口数≥42户83人；对生态环境的影响无不良影响；脱贫户利益联结时限≥3年；受益脱贫人口满意度≥95%</t>
  </si>
  <si>
    <t>采用直接分红、免费烘干、技术培训、劳务务工等方式带动脱贫户、监测户42户83人户均增收200元以上</t>
  </si>
  <si>
    <t>2024年麦子石村食用菌基地（第三期）建设项目</t>
  </si>
  <si>
    <t>麦子石村</t>
  </si>
  <si>
    <t>搭建食用菌大棚≥4套，单套大棚规格24米*6米，其中每套大棚搭建食用菌培养支架3排，4套共12排，单排规格31米*0.4米种植作物成活率≥90%,项目完成及时率100%,食用菌基地建设补助标准≥5万元/套,特色产业带动增加脱贫（监测）人口收入（总收入）≥200元/人/年,特色产业带动村级集体经济≥0.8万/年；受益脱贫（监测）人口数≥3户3人,对生态环境的影响无不良影响,脱贫户利益联结时限≥3年,受益脱贫人口满意度≥95%</t>
  </si>
  <si>
    <t>采用直接分红、务工劳务、技术培训等方式带动监测户3户3人增收200元/人/年</t>
  </si>
  <si>
    <t>2024年梅林桥村乡村旅游民宿（第三期）项目</t>
  </si>
  <si>
    <t>梅林桥村</t>
  </si>
  <si>
    <t>建设民宿排水排污系统≥10座；项目（工程）验收合格率100%；项目（工程）完成及时率100%；民宿补助标准1万元/座；乡村旅游特色产业产值≥9万元；特色产业带动增加脱贫（监测）人口收入≥200元/户/年；受益脱贫（监测）人口数≥3户6人；旅游垃圾处理率≥90%；旅游基础设施持续使用年限≥5年；受益脱贫人口满意度≥95%</t>
  </si>
  <si>
    <t>乡村旅游特色产业产值达到9万，带动村民农产品销售增加1万元</t>
  </si>
  <si>
    <t>2024年易俗河镇飞龙桥村龙飞湘沙猪产业基地配套设施项目</t>
  </si>
  <si>
    <t>易俗河镇飞龙桥村</t>
  </si>
  <si>
    <t>新建道路≥425米，道路加宽≥180米，新建排水等设施≥5处，项目（工程）验收合格率100%；项目（工程）完成及时率100%；新建湘沙猪产业基地配套设施补助成本≥18万元/处；特色产业带动增加脱贫（监测）人口收入（总收入）≥200元/年/人；保障周边生产生活人口数≥10户20人；受益脱贫（监测）人口数≥2户4人；对生态环境的影响：无不良影响；工程设计使用年限≥10年；受益脱贫人口满意度≥95%</t>
  </si>
  <si>
    <t>通过项目的实施改善了龙飞生态农业有限公司湘沙猪产业基地的配套设施，保障了10户20名人民群众生产生活出行，采用委托帮扶、技术培训、务工、发放收益分红等方式，带动脱贫户2户4人人均增收200元以上</t>
  </si>
  <si>
    <t>2024年中路铺镇碧云村水利建设项目</t>
  </si>
  <si>
    <t>碧云村村民委员会</t>
  </si>
  <si>
    <t>整修山塘数量≥1口，整修水渠长度≥2100米，整修老桥≥2座，完工及时率≥100%，验收合格率≥100%，使用年限≥10年，受益脱贫户数≥15户48人，脱贫户满意度≥90%</t>
  </si>
  <si>
    <t>务工就业、技术指导、业务培训</t>
  </si>
  <si>
    <t>2024年中路铺镇柱塘村产业发展项目</t>
  </si>
  <si>
    <t>中路铺镇柱塘村村民委员会</t>
  </si>
  <si>
    <t>流转土地≥50亩，完成水稻种植≥50亩，种植作物成活率≥95%，架设涵洞≥1个，硬化塘堤面积≥75㎡，清淤≥100立方米，受益脱贫户数≥14户，31人，受益对象满意度≥90%</t>
  </si>
  <si>
    <t xml:space="preserve">
务工就业、土地流转、技术指导</t>
  </si>
  <si>
    <t>2024年中路铺镇大湾桥村种植基地项目</t>
  </si>
  <si>
    <t>大湾桥村村民委员会</t>
  </si>
  <si>
    <t>维修山塘数≥2口，清淤6600m³、堤坝硬化20m³，涵洞2处、泄洪道2处。完工及时率≥100%，验收合格率≥100%，受益脱贫户（监测户）≥14人，使用年限≥10年，受益对象满意度≥90%</t>
  </si>
  <si>
    <t>对本村6户14人的脱贫户进行帮扶，提升种植农作物产量，带动低收入群体的生产生活积极性，提供工作岗位，带动部分有劳动能力的脱贫户参加务工</t>
  </si>
  <si>
    <t>2024年中路铺镇茅塘村路基整修项目</t>
  </si>
  <si>
    <t>茅塘村村民委员会</t>
  </si>
  <si>
    <t>路基整修长≥940米、宽≥5米，完工及时率≥100%，验收合格率≥100%，受益脱贫户数≥6户，脱贫户（监测户）≥19人，使用年限≥15年，受益对象满意度≥90%</t>
  </si>
  <si>
    <t>方便周边群众出行，带动产业发展，提升低收入群体的生产生活积极性，增加家庭收入，建设完工后形成的固定资产给村集体管理维护</t>
  </si>
  <si>
    <t>2024年中路铺镇柳桥村农产品深加工厂房建设项目</t>
  </si>
  <si>
    <t>中路铺镇柳桥村村民委员会</t>
  </si>
  <si>
    <t>流转土地≥1000㎡，建设钢材结构厂房占地面积≥800㎡，完工及时率≥100%，验收合格率≥100%，使用年限≥10年，受益脱贫户数≥10户≥38人，帮扶脱贫户满意度≥90%</t>
  </si>
  <si>
    <t>土地流转、务工就业、技术指导、业务培训</t>
  </si>
  <si>
    <t>2024年东剑村油茶种植配套项目</t>
  </si>
  <si>
    <t>锦石乡东剑村</t>
  </si>
  <si>
    <t>林地人工除杂300亩；灌溉设施建设1000米；项目及时完成率100%；特色产业带动增加脱贫人口收入（总收入）≥2万元；受益脱贫（监测）户人口数≥114人；对生态环境的影响无；与脱贫户利益联结时限3年；受益脱贫（监测）户人口满意度≥95%；农业经营主体满意度≥100%</t>
  </si>
  <si>
    <t>流转农户林地，聘请农户务工，帮扶脱贫户49户114人。</t>
  </si>
  <si>
    <t>2024年碧泉村社会实践基地项目</t>
  </si>
  <si>
    <t>锦石乡碧泉村</t>
  </si>
  <si>
    <t>实践基地修建一个2000平方米的培训基地，建设质量达标率100%，建设按期完成率100%，培训基地建设补助标准250元/平方米，增加村集体经济收入）≥5万元/年，带动增加帮助脱贫（监测）户收入（总收入）≥2万元/年，项目带动受益脱贫（监测）人口数≥125人，增加贫困人口就业人数≥10人，脱贫人口满意度≥90%。</t>
  </si>
  <si>
    <t>委托经营主体对脱贫户和边缘户进行直接帮扶，吸纳脱贫户务工，直接帮助脱贫户57户125人</t>
  </si>
  <si>
    <t>2024年乌石镇乌石峰村高档优质稻种植基地建设项目</t>
  </si>
  <si>
    <t>乌石峰村</t>
  </si>
  <si>
    <t>乌石河河道清理，清理工程量18000立方米，项目（工程）验收合格率≥100%，项目（工程）完成及时率≥100%，清淤补助标准19.44元/立方米，生产条件改善带动农业亩均产量增加≥50斤，生产条件改善带动农业亩均收入增加50元，受益脱贫（监测）人口数≥48人，受益群众人口≥286人，水资源利用率比上年提高20%，工程设计使用年限10年，受益脱贫（监测）人口满意度90%</t>
  </si>
  <si>
    <t>预计解决脱贫户（监测户）17户48人，一般户82户286人，灌溉问题，有利于周边农户耕种用水，提高作物产量，预计每户增收50元/亩。</t>
  </si>
  <si>
    <t>2024年乌石镇天龙村影视基地扩建项目</t>
  </si>
  <si>
    <t>天龙村</t>
  </si>
  <si>
    <t>影视基地扩建面积200平方米,建设旅游基础设施建设质量达标率100%，实施期限1年，建设影视基地补助标准1000元/平方米，带动增加脱贫（监测）人口收入（总收入）≥1.6万元/年，增加村集体经济收入≥5万元/年，受益脱贫（监测）人口≥69人，设施持续使用年限≥10年，环境污染无，受益脱贫（监测）人口满意度≥90%。</t>
  </si>
  <si>
    <t>产业项目带动脱贫户（监测户）69户69人，为脱贫户提供就业渠道，人均年增收145元左右。</t>
  </si>
  <si>
    <t>2024年乌石镇乌众兴村优质稻种植基地建设项目</t>
  </si>
  <si>
    <t>众兴村</t>
  </si>
  <si>
    <t>山塘硬化112立方米，清淤155立方米，项目（工程）验收合格率≥100%，项目（工程）完成及时率≥100%，硬化补助标准700元/立方米，清淤补助标准140元/立方米，生产条件改善带动农业亩均产量增加≥50斤，生产条件改善带动农业亩均收入增加50元，受益脱贫（监测）人口数≥28人，受益群众人口≥312人，水资源利用率比上年提高20%，工程设计使用年限10年，受益脱贫（监测）人口满意度90%</t>
  </si>
  <si>
    <t>预计解决脱贫户（监测户）8户28人，一般户65户312人，灌溉问题，有利于周边农户耕种用水，提高作物产量，预计每户增收50元/亩。</t>
  </si>
  <si>
    <t>2024年乌石大明村光伏发电扩建项目</t>
  </si>
  <si>
    <t>大明村</t>
  </si>
  <si>
    <t>大明村建设光伏电站，发电功率54KW。建设光伏电站≥1个,项目收益中村集体分配比例≥100%，实施期限1年，带动增加脱贫（监测）人口收入（总收入）≥0.6万元/年，增加村集体经济收入≥2万元/年，受益脱贫（监测）人口数≥20人，环境污染无，持续增收20年以上，受益脱贫（监测）人口满意度≥90%。</t>
  </si>
  <si>
    <t>共带动脱贫户（监测户）20户20人。以光伏发电所得收益分红的形式，为每人增收300元左右/年。</t>
  </si>
  <si>
    <t>2024年乌石镇乌石村高档优质稻种植基地建设项目</t>
  </si>
  <si>
    <t>乌石村</t>
  </si>
  <si>
    <t>乌石村建设高档优质水稻基地，硬化240立方米，清淤84立方米，实现农业增产、农民增收提供坚强保障。项目（工程）验收合格率≥100%，项目（工程）完成及时率≥100%，硬化补助标准700元/立方米，清淤补助标准140元/立方米，生产条件改善带动农业亩均产量增加≥50斤，生产条件改善带动农业亩均收入增加50元，受益脱贫（监测）人口数≥48人，受益群众人口≥365人，水资源利用率比上年提高20%，工程设计使用年限10年，受益脱贫（监测）人口满意度90%</t>
  </si>
  <si>
    <t>预计解决脱贫户（监测户）16户48人，一般户84户365人，灌溉问题，有利于周边农户耕种用水，提高作物产量，预计每户增收50元/亩。</t>
  </si>
  <si>
    <t>2024年乌石锦绣村光伏发电扩建项目</t>
  </si>
  <si>
    <t>锦绣村</t>
  </si>
  <si>
    <t>锦绣村建设光伏电站，发电功率54KW。建设光伏电站≥1个,项目收益中村集体分配比例≥100%，实施期限1年，带动增加脱贫（监测）人口收入（总收入）≥1.6万元/年，增加村集体经济收入≥2万元/年，受益脱贫（监测）人口数≥10人，环境污染无，持续增收20年以上，受益脱贫（监测）人口满意度≥90%。</t>
  </si>
  <si>
    <t>共带动脱贫户（监测户）10户10人。以光伏发电所得收益分红的形式，为每人增收180元左右/年。</t>
  </si>
  <si>
    <t>2024年乌石镇平山村村村高档优质稻种植基地建设项目</t>
  </si>
  <si>
    <t>平山村</t>
  </si>
  <si>
    <t>平山村建设高档优质水稻基地，硬化135立方米，护砌260立方，清淤1328立方米，项目（工程）验收合格率≥100%，项目（工程）完成及时率≥100%，硬化补助标准700元/立方米，护砌补助标准460元/立方米清淤补助标准140元/立方米，生产条件改善带动农业亩均产量增加≥50斤，生产条件改善带动农业亩均收入增加50元，受益脱贫（监测）人口数≥28人，受益群众人口≥213人，水资源利用率比上年提高20%，工程设计使用年限10年，受益脱贫（监测）人口满意度90%</t>
  </si>
  <si>
    <t>预计解决脱贫户（监测户）7户28人，一般户50户213人，灌溉问题，有利于周边农户耕种用水，提高作物产量，预计每户增收50元/亩。</t>
  </si>
  <si>
    <t>2024年虎形山村生态养殖场建设项目</t>
  </si>
  <si>
    <t>虎形山村</t>
  </si>
  <si>
    <t>建设310平方米的猪舍一个，猪舍建设标准≥500元/平方米，项目总投资≥15.5万元。受益脱贫（监测）人口数≥12人，带动增加脱贫（监测）人口总收入≥5000元，带动脱贫（监测）人口就业人数≥1人，实现村集体经济增收≥6000元，项目完成及时率≥100%，受益脱贫（监测）人口满意度≥95%，农业经营主体满意度≥95%。</t>
  </si>
  <si>
    <t>受益脱贫（监测）人口数≥12人，带动增加脱贫（监测）人口总收入≥5000元，带动脱贫（监测）人口就业人数≥1人，实现村集体经济增收≥6000元。</t>
  </si>
  <si>
    <t>2024年槐北村香椿基地第二期项目</t>
  </si>
  <si>
    <t>槐北村</t>
  </si>
  <si>
    <t>流转土地≥5亩、建设香椿种植大棚≥5条，种植香椿树≥4500株，种植成活率≥90%，补助香椿成本≥11元/株，在2024年12月前全部完成，种植及时率≥100%，带动增加脱贫（监测）人口收入（总收入）≥1万元，受益脱贫（监测）人口数≥10人，农业科技改善耕地面积≥5亩，受益脱贫（监测）人口满意度≥95%。</t>
  </si>
  <si>
    <t>通过务工、技术培训等措施带动当地农户参与产业发展，受益脱贫（监测）人口脱贫数≥10人，增加脱贫（监测）人口总收入≥1万元</t>
  </si>
  <si>
    <t>2024年槐北村高档优质稻种植基地配套设施建设</t>
  </si>
  <si>
    <t>优质稻种植基地面积≥200亩，修缮基地河道清淤长度≥1000米；枫树桥桥面拓宽硬化≥2米 ；项目完工合格率≥100%； 项目完工及时率≥100%；基地河道清淤补助标准≥5万元；枫树桥桥面拓宽硬化补助标准≥7万元；  特色产业带动增加脱贫（监测）人口收入（总收入）≥0.25万元，受益脱贫（监测）人口数≥5人，项目预计使用年限≥20年，受益脱贫（监测）人口满意度≥95%。</t>
  </si>
  <si>
    <t>项目的实施带动预计增加脱贫（监测）务工收入0.25万元，预计受益脱贫（监测）人口数≥5人，解决日常出行难和为基地农业生产提供便利条件，促进农业增产增收。</t>
  </si>
  <si>
    <t>2024年分水村蔬菜大棚建设项目</t>
  </si>
  <si>
    <t>分水村</t>
  </si>
  <si>
    <t>建设200平方米的标准化蔬菜大棚≥4个，建设标准化冷库一个≥15立方米，购置全自动烘干设备≥1套，标准化蔬菜大棚建设成本≥16万元，标准化冷库建设成本≥7万元，购置全自动烘干设备建设成本≥3万元。受益脱贫（监测）人口数≥7户20人，带动增加脱贫（监测）人口总收入≥2万元，带动脱贫（监测）人口就业人数≥7人，预计村集体经济增收≥5万元，对生态环境的影响良好，工程验收合格率≥100%，项目完成及时率≥100%，工程使用年限≥10年，受益脱贫（监测）人口满意度≥95%。</t>
  </si>
  <si>
    <t>受益脱贫（监测）人口数≥7户20人，带动增加脱贫（监测）人口总收入≥2万元，带动脱贫（监测）人口就业人数≥7人，预计村集体经济增收≥5万元。</t>
  </si>
  <si>
    <t>2024年分水村光伏电站建设第一期项目</t>
  </si>
  <si>
    <t>分水村村民委员会</t>
  </si>
  <si>
    <t>光伏电站建设规模≥300平方米，光伏电站验收合格率≥100%，光伏电站并网发电及时完成率≥100%，带动增加村集体经济收入≥1.8万元，受益脱贫（监测）人口数≥6户，光伏电站持续运营年限≥10年，受益脱贫户满意度≥95%.</t>
  </si>
  <si>
    <t>项目的实施预计实现村集体增收1.8万元；带动脱贫和监测户6户年每户均增收500元。</t>
  </si>
  <si>
    <t>2024年旗山村大棚辣椒种植基地配套设施项目</t>
  </si>
  <si>
    <t>旗山村</t>
  </si>
  <si>
    <t>在旗山村正龙组大棚辣椒基地处，维护900立方米骨干山塘两口，并新建一个占地面积200平方米的辣椒种苗培育基地。山塘维护建设标准≥6万元/口；辣椒种苗培育基地建设标准≥8万元，其中，恒温设备系统≥5万，铺设滴管、营养杯、营养盘≥3万。受益脱贫（监测）人口数≥15人，带动增加脱贫（监测）人口总收入≥1万元，实现村集体经济增收≥1万元，可持续影响年限≥8年，项目完成及时率≥100%，受益脱贫（监测）人口满意度≥95%。</t>
  </si>
  <si>
    <t>受益脱贫（监测）人口数≥15人，带动增加脱贫（监测）人口总收入≥1万元，实现村集体经济增收≥1万元。</t>
  </si>
  <si>
    <t>2024年较场村水稻种植基地基础设施维修项目</t>
  </si>
  <si>
    <t>较场村</t>
  </si>
  <si>
    <t>对较场村松木组水稻基地8000立方米的蓄水山塘进行清淤、加固、硬化。山塘清淤建设标准≥40000元；山塘硬化建设标准≥70000元；山塘加固建设标准≥10000元；其他费用≥30000元；带动周边群众及脱贫（监测）人口就业人数≥8人；实现村集体经济增收≥5000元；可持续影响年限≥10年；受益脱贫（监测）人口满意度≥95%。</t>
  </si>
  <si>
    <t>带动周边群众及脱贫（监测）人口就业人数≥8人，实现村集体经济增收≥5000元，可持续影响年限≥10年，受益脱贫（监测）人口满意度≥95%。</t>
  </si>
  <si>
    <t>2024年晓冲村紫苏种植项目</t>
  </si>
  <si>
    <t>晓冲村</t>
  </si>
  <si>
    <t>种植紫苏面积100亩，种植作物成活率≥90%，紫苏种子成本≥950元/亩，人工工资（包括：种植、日常管理）≥1050元/亩，挖机开荒成本≥800元/亩，土地流转费成本≥200元/亩。种植及时率≥90%，无生态环境污染，带动增加脱贫（监测）人口收入（总收入）≥2.5万元，受益脱贫（监测）人口数25人，受益脱贫（监测）人口满意度≥95%</t>
  </si>
  <si>
    <t>受益脱贫（监测）人口脱贫数≥25人，增加脱贫（监测）人口总收入≥2.5万元</t>
  </si>
  <si>
    <t>2024年石鼓镇安乐村光伏电站建设项目</t>
  </si>
  <si>
    <t>安乐村村民委员会</t>
  </si>
  <si>
    <t>光伏电站建设规模≥76千瓦，光伏电站验收合格率≥100%，光伏电站并网发电及时完成率≥100%，光伏电站补助标准≥2632元/千瓦，带动增加村集体经济收入≥2.5万元，受益脱贫（监测）人口数≥6人，光伏电站持续运营年限≥10年，受益脱贫户满意度≥95%.</t>
  </si>
  <si>
    <t>项目的实施预计实现村集体增收3.2万元；带动脱贫和监测户6人年人均增收500元。</t>
  </si>
  <si>
    <t>2024年石鼓镇将军村光伏电站建设项目</t>
  </si>
  <si>
    <t>将军村村民委员会</t>
  </si>
  <si>
    <t>光伏电站建设规模≥94.3千瓦，光伏电站验收合格率≥100%，光伏电站并网发电及时完成率≥100%，光伏电站补助标准≥2120元/千瓦，带动增加村集体经济收入≥3.2万元，受益脱贫（监测）人口数≥10人，光伏电站持续运营年限≥10年，受益脱贫户满意度≥95%.</t>
  </si>
  <si>
    <t>项目的实施预计实现村集体增收3.2万元；带动脱贫和监测户10人年人均增收500元。</t>
  </si>
  <si>
    <t>2024年石鼓镇铜梁村光伏电站建设项目</t>
  </si>
  <si>
    <t>铜梁村村民委员会</t>
  </si>
  <si>
    <t>光伏电站建设规模≥90.5千瓦，光伏电站验收合格率≥100%，光伏电站并网发电及时完成率≥100%，光伏电站补助标准≥2210元/千瓦，带动增加村集体经济收入≥3万元，受益脱贫（监测）人口数≥8人，光伏电站持续运营年限≥10年，受益脱贫户满意度≥95%.</t>
  </si>
  <si>
    <t>项目的实施预计实现村集体增收3万元；带动脱贫和监测户8人年人均增收500元。</t>
  </si>
  <si>
    <t>2024年石鼓镇歇马村光伏电站建设项目</t>
  </si>
  <si>
    <t>歇马村村民委员会</t>
  </si>
  <si>
    <t>光伏电站建设规模≥106千瓦，光伏电站验收合格率≥100%，光伏电站并网发电及时完成率≥100%，光伏电站补助标准≥1887元/千瓦，带动增加村集体经济收入≥4万元，受益脱贫（监测）人口数≥8人，光伏电站持续运营年限≥10年，受益脱贫户满意度≥95%.</t>
  </si>
  <si>
    <t>项目的实施预计实现村集体增收4万元；带动脱贫和监测户8人年人均增收500元。</t>
  </si>
  <si>
    <t>2024年石鼓镇福霄村集中安置区光伏电站建设项目</t>
  </si>
  <si>
    <t>石鼓镇人民政府</t>
  </si>
  <si>
    <t>光伏电站建设规模≥90.5千瓦，光伏电站验收合格率≥100%，光伏电站并网发电及时完成率≥100%，光伏电站补助标准≥2210元/千瓦，带动增加脱贫人口收入≥2.5万元，增加村集体经济收入≥0.5万元，受益脱贫（监测）人口数≥55人，光伏电站持续运营年限≥10年，受益脱贫户满意度≥95%。</t>
  </si>
  <si>
    <t>通过实施光伏电站项目，受益安置区脱贫户55人，项目收益3年以上，增加村集体经济收入0.5万元，集中安置区脱贫户人均增加收益400元/年左右。</t>
  </si>
  <si>
    <t>2024年白石镇湖田村小型农田水利设施建设项目</t>
  </si>
  <si>
    <t>湖田村</t>
  </si>
  <si>
    <t>修缮桑术组、枫树组新建灌溉水渠≥800米；石洋组、荷塘组、易家组新建灌溉水渠≥1000米；项目（工程）验收合格率100%，项目（工程）完成及时率100%，有效解决水渠周边1500亩良田种植灌溉，水资源利用率比往年提高20%，使水渠周边良田种植产收达到1200斤/亩，带动水渠、水塘周边农户年收益300元/户，增加全村户总收入4.59万元，工程设计使用年限为10年，受益农户153户459人，其中脱贫户9户24人；群众满意度≥95%、受益脱贫户满意度≥95%。</t>
  </si>
  <si>
    <t>有效解决水渠周边1500亩良田种植灌溉，水资源利用率比往年提高20%，使水渠周边良田种植产收达到1200斤/亩，带动水渠、水塘周边农户年收益300元/户，增加全村户总收入4.59万元，受益农户153户459人</t>
  </si>
  <si>
    <t>2024年白石镇杏花村小型农田水利设施建设项目</t>
  </si>
  <si>
    <t>杏花村</t>
  </si>
  <si>
    <t>修缮新建组灌溉水渠≥700米，清淤≥500立方米并加固硬化，项目（工程）验收合格率100%，项目（工程）完成及时率100%，项目完成能有效解决周边800亩良田种植灌溉，水资源利用率比往年提高20%，使水塘周边良田种植产收达到1200斤/亩，带动周边农户年收益300元/户，增加全村户总收入2.76万元，受益农户92户261人，其中脱贫户10户29人；群众满意度≥95%、受益脱贫户满意度≥95%。</t>
  </si>
  <si>
    <t>带动周边农户年收益300元/户，增加全村户总收入2.76万元，受益农户92户261人，其中脱贫户10户29人.</t>
  </si>
  <si>
    <t>2024年白石镇白石村小型农田水利设施建设项目</t>
  </si>
  <si>
    <t>白石村</t>
  </si>
  <si>
    <t>修缮新屋组 灌溉水塘清淤≥3000立方；新建机耕道路≥3米；项目（工程）验收合格率100%，项目（工程）完成及时率100%，项目完成能有效解决周边600亩良田种植灌溉，水资源利用率比往年提高20%，使水塘周边良田种植产收达到1200斤/亩，带动周边农户年收益300元/户，增加全村户总收入1万元，受益农户33户118人，其中脱贫户3户8人；群众满意度≥95%、受益脱贫户满意度≥95%。</t>
  </si>
  <si>
    <t>带动周边农户年收益300元/户，增加全村户总收入1万元，受益农户33户118人.</t>
  </si>
  <si>
    <t>2024年白石镇莲花村小型农田水利设施建设项目</t>
  </si>
  <si>
    <t>莲花村</t>
  </si>
  <si>
    <t>修缮灌溉水渠≥1000米、清淤≥750平方米、护坡加固硬化≥1000米；修缮灌溉水塘≥清淤2000立方米、塘堤护坡≥60米并加固硬化，项目（工程）验收合格率100%，项目（工程）完成及时率100%，完成水渠周边1200亩良田种植灌溉，水资源利用率比往年提高20%，使水渠周边良田种植产收达到1200斤/亩，带动周边农户年收益300元/户，增加全村户总收入1.35万元，受益农户45户136人，其中脱贫户5户11人；群众满意度≥95%、受益脱贫户满意度≥95%。</t>
  </si>
  <si>
    <t>带动周边农户年收益300元/户，增加全村户总收入1.35万元，受益农户45户136人。</t>
  </si>
  <si>
    <t>2024年白石镇友爱村种植业基地配套设施建设项目</t>
  </si>
  <si>
    <t>友爱村</t>
  </si>
  <si>
    <t>购置收割机1台；旋耕机1台；插秧机1台；秧盘2万套项目（工程）验收合格率100%，项目（工程）完成及时率100%，项目完成能有效解决周边居民农作物种植与收割问题，种植农作物成本比以往减少30%，带动周边农户年收益300元/户，增加全村户总收入1.62万元，设备使用年限为3年以上，受益农户54户172人，其中脱贫户4户12人；群众满意度≥95%、受益脱贫户满意度≥95%。。</t>
  </si>
  <si>
    <t>解决周边居民农作物种植与收割问题，种植农作物成本比以往减少30%，带动周边农户年收益300元/户，增加全村户总收入1.62万元，受益农户54户172人，其中脱贫户4户12人</t>
  </si>
  <si>
    <t>2024年七里铺村光伏发电项目</t>
  </si>
  <si>
    <t>七里铺村</t>
  </si>
  <si>
    <t>发电发电基站1座，40个千瓦，光伏发电质量合格率100%，光伏发电及时率100%，补助标准≥3667/千瓦，村集体经济增收≥1.2万元/年，受益人口数≥25人，对生态环境的影响良好，工程使用年限≥10年，群众满意度95%以上。</t>
  </si>
  <si>
    <t>项目收益10年以上，带动脱贫农户了解参与光伏发电项目，村集体经济增收1.2万元以上。</t>
  </si>
  <si>
    <t>2024年七里铺村养殖基地产业发展配套项目</t>
  </si>
  <si>
    <t>产业桥长≥12米，产业桥重建工程量≥50立方，项目（工程）验收合格率100%，项目（工程）完成及时率100%，受益脱贫户人口数10户25人，受益群众所有人，安全出行率比上年提高，工程设计使用年限≥10年，脱贫人口满意度≥95%，群众满意度≥95%</t>
  </si>
  <si>
    <t>实施完毕后安全出行率比上年提高，方便产业基地进出，受益脱贫户10户25人，全村农户，受益群众满意度95%。</t>
  </si>
  <si>
    <t>2024年新中塘村光伏发电项目</t>
  </si>
  <si>
    <t>新中塘村</t>
  </si>
  <si>
    <t>发电基站1座，60个千瓦，光伏发电质量合格率100%，光伏发电及时率100%，补助标准≥3667/千瓦，村集体经济增收≥2万元/年，受益人口数≥100人，对生态环境的影响良好，工程使用年限≥10年，群众满意度95%以上。</t>
  </si>
  <si>
    <t>项目收益10年以上，带动脱贫农户了解参与光伏发电项目，村集体经济增收2万元以上</t>
  </si>
  <si>
    <t>2024年烟山村优质稻产业配套项目(二)</t>
  </si>
  <si>
    <t>烟山村</t>
  </si>
  <si>
    <t>硬化产业道路≥600米，硬化宽度≥3米，工程合格率100%，项目完成率100%，硬化道路补助标准 ≥320元/米，农业生产效率比上年提升，增加农业收入≥100元/户，受益群众人口数≥77人，项目持续运营年限≥10年，受益群众满意度≥95%。</t>
  </si>
  <si>
    <t>农业生产效率比上年提升，增加农业收入≥100元/户，受益群众满意度≥95%。</t>
  </si>
  <si>
    <t>2024年清风村光伏发电项目</t>
  </si>
  <si>
    <t>清风村</t>
  </si>
  <si>
    <t>发电发电基站1座，40个千瓦，光伏发电质量合格率100%，补助标准≥3750/千瓦，光伏发电及时率100%，村集体经济增收≥1.2万元/年，受益人口数≥93人，对生态环境的影响良好，工程使用年限≥10年，群众满意度100%。</t>
  </si>
  <si>
    <t>带动贫困农户参与产业发展，村集体经济增收1.2万元以上。</t>
  </si>
  <si>
    <t>2024年度新联村牲猪养殖基地配套项目洗消中心建设</t>
  </si>
  <si>
    <t>新联村</t>
  </si>
  <si>
    <t>清洗、烘干，消毒等设备安装合格率100%，项目完成及时率100%，特色产业带动增加村集体经济收入及脱贫人口收入（总收入）≥10万元，特色产业带动增加脱贫（监测）人口就业人数8人；牲畜粪便利用率比往年提高，项目持续运营≥5年。</t>
  </si>
  <si>
    <t>预计增加村集体经济10万元，设置务工岗位8人，稳定增收问题。</t>
  </si>
  <si>
    <t>2024年云湖桥镇北岸村脐橙基地配套设施建设项目</t>
  </si>
  <si>
    <t>云湖桥镇北岸村</t>
  </si>
  <si>
    <t>修建排水沟1600多米，沟宽60厘米，深30厘米，两侧壁厚10厘米，采用混泥土浇注施工，跟其它材料相比这样使用寿命更持久，有效的减少水土流失，保护生态环境，项目的实施能带动附近村民10人务工，其中3户贫困户增收1万元左右，工程使用年限20年以上。</t>
  </si>
  <si>
    <t>通过项目的实施能够完善北岸村脐橙基地配套设施建设，提升我镇脐橙产业高质量发展，为村集体增加收入，带动附近部分村民来农场务工，为3户脱贫户户均增收1万元以上。</t>
  </si>
  <si>
    <t>白鹿村2024年度农产品深加工建设项目</t>
  </si>
  <si>
    <t>白鹿村</t>
  </si>
  <si>
    <t>加工设备数量≥1，工程验收合格率≥100%，工程完成及时率≥100%，加工设备补助标准30万。带动增加村集体年收入≥2万元，带动增加脱贫（监测）人口收入（总收入）≥9000元，受益脱贫（监测）人口数≥19人，对生态环境的影响无，加工设备持续使用年限≥5年，与脱贫（监测）户入股联结时限≥3年，受益群众满意度≥90%，受益脱贫(监测)群众满意度≥90%。</t>
  </si>
  <si>
    <t>通过建设农产品深加工建设项目，带动群众发展产业，提供就业渠道，带动脱贫(监测)户10户19人入股分红，户均增收300元。</t>
  </si>
  <si>
    <t>新桥村2024年度光伏电站建设项目（第一期）</t>
  </si>
  <si>
    <t>杨嘉桥镇新桥村</t>
  </si>
  <si>
    <t>光伏发电站装机面积≥600平方米，光伏发电站功率≥45千瓦，配套器械设备≥5台。项目建设验收合格率100%，项目建设及时完成率100%，村级集体经济年增收≥2万元，带动增加脱贫（监测）人口收入（总收入）≥1万元，受益群众人口数≥45人，受益脱贫（监测）人口数≥13人，对生态环境影响无，光伏电站持续运营年限≥10年，受益群众满意度≥90%，受益脱贫（监测）人口满意度≥90%</t>
  </si>
  <si>
    <t>通过建设光伏发电站，实现村集体经济获得电力固定收益，改善当地生产生活条件，带动脱贫（监测）户8户13人入股分红，户均增收500元。</t>
  </si>
  <si>
    <t>三湘村2024年度产业配套基础设施项目</t>
  </si>
  <si>
    <t>三湘村</t>
  </si>
  <si>
    <t>道路硬化长度≥960米，宽度≥3米，工程验收合格率≥100%，工程完成及时率≥100%，道路硬化补助标准20万。改善生产条件带动农业物资对外销售≥500元/户，受益群众人口数≥148人，受益脱贫(监测)人口数≥23人；对生态环境无影响；工程使用年限≥10年；受益群众满意度≥90%，受益脱贫(监测)群众满意度≥90%。</t>
  </si>
  <si>
    <t>通过对港口组进基天辰种养殖基地道路硬化，改善生产生活条件，带动农业物资对外销售和当地产业发展，受益群众≥148人，受益脱贫(监测)群众≥23人。</t>
  </si>
  <si>
    <t>2024年花石镇琵琶村黑山羊养殖基地</t>
  </si>
  <si>
    <t>琵琶村</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</si>
  <si>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300元;受益监测户、脱贫户人口数≥9人;持续增收≥5年;与监测户、脱贫户利益联结时限≥5年;受益监测户、脱贫人口满意度≥95%。</t>
  </si>
  <si>
    <t>由村级委托合作社建设黑山羊养殖基地，形成经营性固定资产，每年按财政资金的8％进行收益分红，连续5年。带动增加监测户、脱贫户人均年收入300元以上;受益监测户、脱贫户3户9人。</t>
  </si>
  <si>
    <t>2024年花石镇琵琶村养鸡扶贫产业园提质改造项目</t>
  </si>
  <si>
    <t>购置水暖炉≥3个;购置电机控制箱≥6个;购置导流板≥30个；项目工程完工及时率≥100%;水暖炉助标准46417元/台;电机控制箱补助标准6800元/台；导流板补助标准665元/台；带动增加监测户、脱贫户人均年收入≥200元;受益监测户、脱贫户人口数≥5户15人；与监测户、脱贫户利益联结时限≥5年;受益监测户、脱贫人口满意度≥95%。</t>
  </si>
  <si>
    <t>由村集体经济合作社自主实施，以扶持本村产业发展壮大，配套基础设施越来越完善，财政资金形成村集体经营性固定资产，获得长期的经营性收益。带动增加监测户、脱贫户人均年收入200元以上;受益监测户、脱贫户5户15人。</t>
  </si>
  <si>
    <t>2024年花石镇泥湾村稻谷烘干厂项目</t>
  </si>
  <si>
    <t>泥湾村</t>
  </si>
  <si>
    <t>建设烘干厂房≥1个;购置烘干机及配套设施≥1台;项目工程完工及时率≥100%；烘干机机补助标准20万元/台;带动增加监测户、脱贫户人均收入≥500元/年;受益监测户、脱贫户人口数≥20人;持续增收≥5年;与监测户、脱贫户利益联结时限≥5年;受益监测户、脱贫人口满意度≥95%。</t>
  </si>
  <si>
    <t>由村级与主体合作，委托合作社建设稻谷烘干厂，形成经营性固定资产，每年按财政资金的8％进行收益分红，连续5年。带动增加监测户、脱贫户6户20人，人均收入500元以上。</t>
  </si>
  <si>
    <t>2024年花山镇罗汉村莲藕粉加工产业发展项目</t>
  </si>
  <si>
    <t>罗汉村</t>
  </si>
  <si>
    <t>购置包装设备≥2套;购置生产设备≥2套;购置物流设备≥1套，购置生产配套设施≥1套；项目工程完工及时率≥100%;包装设备助标准1.3万元/台;生产设备补助标准5.7万元/台；物流设备补助标准3万元/台，生产配套设施补助标准3万元/台；带动增加监测户、脱贫户≥20人，人均年收入≥2000元；持续增收≥5年;与监测户、脱贫户利益联结时限≥5年;受益监测户、脱贫人口满意度≥95%。</t>
  </si>
  <si>
    <t>由村级委托公司建设莲藕粉加工厂，形成经营性固定资产，每年按财政资金的8％进行收益分红，连续5年。带动增加监测户、脱贫户7户20人，人均年收入2000元以上。</t>
  </si>
  <si>
    <t>花石镇2024年长潭村先锋水库休闲垂钓项目（二）</t>
  </si>
  <si>
    <t>长潭村</t>
  </si>
  <si>
    <t>硬化3.5米宽水泥路≥230米，新建700平方米停车场≥1个，修建1.2米宽水库便道≥400米，新建4米宽砂石路≥400米；项目工程完工及时率≥100%;水泥路补助标准417.39元/米，停车场补助标准171.42元/平方米，水库便道补助标准100元/米；砂石路补助标准60元/米；带动增加监测户、脱贫户人均年收入≥500元;受益监测户、脱贫户人口数≥28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</si>
  <si>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500元以上;受益监测户、脱贫户20户56人</t>
  </si>
  <si>
    <t>花石镇2024年天马山村蔬菜种植基地项目（二）</t>
  </si>
  <si>
    <t>天马山村</t>
  </si>
  <si>
    <t>新建蔬菜基地≥1个，丝瓜棚架面积≥30亩；丝瓜支架≥30亩，喷水系统≥1组，活动板房≥1间，机耕道≥2条，蔬菜作物成活率≥80%；项目工程完工及时率≥100%;丝瓜支架补助≥2140元/亩；喷水系统补助标准≥4万元/组；活动板房补助标准≥1.6万元/间，机耕道≥4万元/条；带动增加监测户、脱贫户人均年收入≥500元;受益监测户、脱贫户人口数≥30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</si>
  <si>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1300元以上;受益监测户、脱贫户8户22人。</t>
  </si>
  <si>
    <t>2024年花石镇龙潭村稻谷烘干厂房设备购置项目</t>
  </si>
  <si>
    <t>龙潭村</t>
  </si>
  <si>
    <t>购置烘干机及配套设施≥1台;项目工程完工及时率≥100%；烘干机机补助标准20万元/台;财政资金转化为村集体入股金≥100%;带动增加监测户、脱贫户人均年收入≥200元;受益监测户、脱贫户人口数≥190人;持续增收≥5年;与监测户、脱贫户利益联结时限≥5年;受益监测户、脱贫人口满意度≥95%。</t>
  </si>
  <si>
    <t>由村级与主体合作，委托合作社购置稻谷烘干机及配套设施，形成经营性固定资产，村集体以固定资产入股的模式，每年按财政资金的8％进行收益分红，连续5年。带动增加监测户、脱贫户人均收入200元以上;受益监测户、脱贫户66户190人。</t>
  </si>
  <si>
    <t>2024年百水村种植基地配套水利设施项目</t>
  </si>
  <si>
    <t>百水村</t>
  </si>
  <si>
    <t>清表修坡≥1000立方米;清淤≥4000立方米;涵管≥95米;混凝土≥120立方米;项目验收合格率≥100%;项目完成及时率≥100%;清表修坡补助标准≥6元/立方米;清淤补助标准≥18元/立方米;涵管补助标准≥210元/米;混凝土补助标准≥900元/立方米;生产条件改善带动作物产量增加≥100斤/亩;特色产业带动脱贫户就业人数≥3人;对生态环境影响有改善;工程设计使用年限≥10年;群众满意度≥95%。</t>
  </si>
  <si>
    <t>  项目实施中可带动当地脱贫户3人以上就业。务工年收入1000元/人。项目实施后能增加村民的种粮收入。</t>
  </si>
  <si>
    <t>2024年百水村蜜薯种植基地项目</t>
  </si>
  <si>
    <t>种植蜜薯100亩；灌排设施覆盖面积数量≥100亩；购置中型机械1台；深水井≥2口；项目验收合格率≥100%；项目完成及时率≥100%；灌排设施补助标准≥300元/亩；深水井补助标准≥20000/口；带动增加村集体经济总收入≥8万元；特色产业带动脱贫户就业人数≥8人；对生态环境影响有改善；项目持续收益年限≥3年；群众满意度≥95%。</t>
  </si>
  <si>
    <t>带动增加村集体经济总收入8万元；特色产业带动脱贫户就业人数8人，人均增收1000元/年；项目持续收益年限3年。</t>
  </si>
  <si>
    <t>2024年霞湾村农产品仓储中心项目</t>
  </si>
  <si>
    <t>霞湾村</t>
  </si>
  <si>
    <t>新建农产品仓储中心525平方米；砖砌基墙数量≥63立方米、地面硬化数量≥52.5立方米、钢构屋架数量≥525平方米、安装门窗数量≥6套；项目验收合格率≥100%；项目完成及时率≥100%；砖砌基墙补助标准≥520元/立方米、地面硬化补助标准≥580元/立方米、钢构屋架补助标准≥240元/平方米、安装门窗补助标准≥1798.3元/套。项目带动增加村集体经济≥2万元/年；项目带动脱贫户就业人数≥2人；对生态环境的影响较上年提高；项目持续收益年限≥3年；群众满意度≥95%。</t>
  </si>
  <si>
    <t>通过实施农产品仓储中心项目，带动脱贫户就业人员2人，人均增收1000元/年，村集体经济增收2万元/年。</t>
  </si>
  <si>
    <t>2024年杨基村养殖场建设项目</t>
  </si>
  <si>
    <t>杨基村</t>
  </si>
  <si>
    <t>新建环控鸡棚面积数量≥900平方米，养殖家畜家禽成活率≥90%，项目完成及时率≥100%；环控鸡棚补助标准≥240元/平方米。带动增加村集体经济年收入≥2万元，产业项目带动脱贫户就业人数≥2人，养殖垃圾处理率≥100%，项目持续收益年限≥3年，群众满意度≥95%。</t>
  </si>
  <si>
    <t>增加村集体经济收入2万元/年，带动脱贫2人就业，增加年务工收入500元/人。</t>
  </si>
  <si>
    <t>2024年射埠镇金龙霞村小型农田水利设施建设项目</t>
  </si>
  <si>
    <t>金龙霞村</t>
  </si>
  <si>
    <t>利用基础设施建设项目带动辖区内21户85人农户受益，其中有3户5人脱贫户收益，此项目是对射埠镇金龙霞村茫花组6亩灌溉水塘清淤3000立方米、除险加固400平方米，新建涵洞2个，清淤转运补助成本30元/立方米（财政补助+自筹补助），加固补助成本275元/平方米，项目（工程）验收合格率100%，项目（工程）完成及时率100%，项目完成能有效解决周边200亩良田种植灌溉，水资源利用率比往年提高50%，使水塘周边良田种植产收达到1200斤/亩，带动周边农户年收益300元/户，增加全村户总收入1万元，工程设计使用年限为10年，促使贫困户、群众满意度达到95%以上。</t>
  </si>
  <si>
    <t>利用基础设施建设项目带动辖区内21户85人农户受益，其中有3户5人脱贫户收益，此项目是对射埠镇金龙霞村茫花组6亩灌溉水塘清淤3000立方米、除险加固400平方米，新建涵洞2个，项目完成能有效解决周边200亩良田种植灌溉，水资源利用率比往年提高50%，使水塘周边良田种植产收达到1200斤/亩，带动周边农户年收益300元/户，增加全村户总收入1万元，工程设计使用年限为10年，促使贫困户、群众满意度达到95%以上。</t>
  </si>
  <si>
    <t>2024年石潭镇杨田村秸秆回收中心配套基础设施建设项目</t>
  </si>
  <si>
    <t>石潭镇杨田村民委员会</t>
  </si>
  <si>
    <t>秸秆回收场地内道路路基建设1000平方米；秸秆回收场地内道路硬化160立方米；项目（工程）验收合格率 100%，项目及时率100%，秸秆回收场地内道路路基建设补助标准25元/平方米。秸秆回收场地内道路硬化补助标准469元/立方米，辐射带动边缘监测户、脱贫户人数15人，年人均增收200元，工程设计使用年限 ≥10年，受益脱贫（监测）户满意度 ≥95%。</t>
  </si>
  <si>
    <t>辐射带动边缘监测户、脱贫户人数15人，年人均增收200元</t>
  </si>
  <si>
    <t>2024年石潭镇向韶村优质稻基地配套设施建设项目</t>
  </si>
  <si>
    <t>石潭镇向韶村民委员会</t>
  </si>
  <si>
    <t>整修抗旱机台水渠40.8立方米；整修干湾组抗旱水渠64立方米；整修盼塘组抗旱水渠17.1立方米；
硬化谢八线生产路157.5立方米。项目（工程）验收合格率 100%，项目及时率100%，工程补助标准≥536.86元/立方米，辐射带动边缘监测户、脱贫户人数15户，户年均增收300元，工程设计使用年限 ≥10年，受益贫困人口满意度 ≥95%。</t>
  </si>
  <si>
    <t>辐射带动边缘监测户、脱贫户人数15户，户均年增收300元</t>
  </si>
  <si>
    <t>2024年石潭镇新合村优质稻基地配套设施建设项目</t>
  </si>
  <si>
    <t>石潭镇新合村民委员会</t>
  </si>
  <si>
    <t>对毛塘组二口山塘进行清淤扩容及塘堤.清淤扩容2000立方，塘堤整修硬化面积900平米,塘堤基础120平米水圳整修硬化面积720平米；项目（工程）验收合格率 100%，项目及时率100%，清淤工程补助标准18元/立方米，塘堤.水圳工程补助标准56元/平米，塘堤基础工程补助标准200元/平米， 辐射带动边缘监测户、脱贫户人数14户，户均年增收200元，工程设计使用年限 ≥10年，受益脱贫（监测）户满意度 ≥95%。</t>
  </si>
  <si>
    <t>辐射带动边缘监测户、脱贫户人数14户，户均年增收200元</t>
  </si>
  <si>
    <t>2024年河口镇莲托村水产养殖基地项目</t>
  </si>
  <si>
    <t>莲托村</t>
  </si>
  <si>
    <t>水塘清淤120亩，同时对塘基、及路面硬化工程量预计≥400立方米，工程验收合格率100%，工程完成及时率100%，塘堤硬化补助标准≥375元/立方米，项目于2024年12月31日前完成，带动增加脱贫人口收入（总收入）≥1.5万元，增加村集体经济总收入≥5万元，村集体利益联结时限5年；带动增加受益脱贫人口数≥6人，其中增加脱贫人口就业人数≥3人，与脱贫户利益联结时限≥3年，受益脱贫人口满意度≥95%</t>
  </si>
  <si>
    <t>通过村级集体合作社对水塘清淤120亩，同时对塘基、及路面硬化工程量预计≥400立方米，带动增加脱贫人口收入（总收入）≥1.5万元</t>
  </si>
  <si>
    <t>2024年河口镇三华村农作物种植业基地配套项目</t>
  </si>
  <si>
    <t>三华村</t>
  </si>
  <si>
    <t>改建、修缮建筑面积≥120立方米，购置榨油设备一台及相关的附属设施，项目于2024年12月31日前完成，带动增加脱贫人口收入（总收入）≥2万元，增加村集体经济（总收入）≥5万元，受益脱贫人口数≥126人，其中带动增加脱贫人口就业人数≥3人，与脱贫户利益联结时限≥4年，项目达标率100%，项目及时率100%，受益脱贫人口满意度≥95%</t>
  </si>
  <si>
    <t>通过村级集体合作社改建、修缮建筑面积≥120立方米，购置榨油设备一台及相关的附属设施，打造菜籽油加工坊，带动增加脱贫人口收入（总收入）≥2万元</t>
  </si>
  <si>
    <t>2024年河口镇卓江村优质粮油种植基地项目</t>
  </si>
  <si>
    <t>卓江村</t>
  </si>
  <si>
    <t>农业科技改善耕地面积≥300亩，水泵房建设面积≥20平方米，水泵及配套设施一套，项目于2024年12月之前完成，带动增加脱贫人口收入（总收入）≥1万元，增加村集体经济收入≥1.5万元，受益脱贫人口数≥26人，其中带动增加脱贫人口就业人数≥2人，种植作物成活率≥95%；项目验收合格率100%、项目完成及时率100%；受益脱贫人口满意度≥95%</t>
  </si>
  <si>
    <t>通过村级集体合作社平整并流转村土地300亩发展粮油种植产业，解决脱贫劳动力就业≥2人，带动增加脱贫人口总收入≥1万元，同时增加村集体经济收入≥1.5万元</t>
  </si>
  <si>
    <t>2024年华中村农作物种植配套基础设施项目</t>
  </si>
  <si>
    <t>华中村</t>
  </si>
  <si>
    <t>清淤水圳1000米，工程量≥200立方米，挖机工时80≥小时，硬化长度1000米，带动受益脱贫人口数≥4人，其中带动脱贫人口就业人数≥2人，带动增加脱贫人口总收入≥1万元，受益脱贫户满意度≥95%</t>
  </si>
  <si>
    <t>通过村集体经济合作社对黄泥组、泉塘组1000米水圳清淤、并硬化，保证周围边农作物种植的抗旱灌溉能力，带动增加脱贫人口总收入1万元，增加脱贫人口就业2人，同时带动周边农户发展农业生产</t>
  </si>
  <si>
    <t>2024年河口镇上桐村坪子组种植业基地项目</t>
  </si>
  <si>
    <t>上桐村</t>
  </si>
  <si>
    <t>优质稻种植面积150亩，水塘清淤≥150小时，硬化塘基工程量≥60立方米，塘基加宽至5米，长100米，硬化60立方米塘基，种植作物成活率≥95%，项目达标率100%，项目及时率100%，脱贫户人均增收≥200元，受益脱贫人口数≥5人，受益脱贫人口满意度≥95%</t>
  </si>
  <si>
    <t>通过合作社流转150亩进行优质水稻种植，对水塘清淤并硬化塘基，提升抗旱浇灌能力，提高农作物产量，带动脱贫户人均增收≥200元，带动产业发展，受益脱贫人口≥5人</t>
  </si>
  <si>
    <t>2024年河口镇宏兴村种植业基地项目</t>
  </si>
  <si>
    <t>宏兴村</t>
  </si>
  <si>
    <t>抛荒治理面积≥129亩，油菜种植面积≥100亩，水稻种植面积≥100亩，莲藕种植面积≥29亩，修缮机耕路1.2公里，水圳清淤1.5公里，种植作物成活率≥95%，农作物产量提高率≥10%，带动增加脱贫人口收入（总收入）≥1万元，增加村集体经济总收入≥5万元，利益联结时限3年；带动受益脱贫人口数≥10人，其中带动脱贫人口就业人数≥3人，受益脱贫人口满意度≥95%</t>
  </si>
  <si>
    <t>通过村合作社抛荒治理和流转土地≥129亩种植油菜、莲藕、水稻等，实现经济收入≥1000元/亩，带动受益脱贫人口数≥10人，其中带动脱贫人口就业人数≥3人，带动增加脱贫人口收入≥1万元，增加村集体经济总收入≥5万元</t>
  </si>
  <si>
    <t>2024年石泉村种养结合产业示范基地建设</t>
  </si>
  <si>
    <t>石泉村</t>
  </si>
  <si>
    <t>建设引水渠道硬化≥750米；山塘硬化2口（面积约400平米）；每年增加租金收入≥1.5万元；建设时间1年，受益脱贫人口数≥6人，其中带动增加脱贫人口就业人数≥2人，带动增加脱贫人口（总收入）≥1万元，项目验收合格率100%、项目完成及时率100%；受益脱贫户满意度≥95%</t>
  </si>
  <si>
    <t>为当地农户产业发展提供助力，受益脱贫人口数≥6人，其中带动增加脱贫人口就业人数≥2人，带动增加脱贫人口总收入≥1万元，为村增加租金收入1.5万元以上，同时带动周边农户发展农业生产</t>
  </si>
  <si>
    <t>2024年霞峰村休闲农业与乡村旅游项目</t>
  </si>
  <si>
    <t>霞峰村</t>
  </si>
  <si>
    <t>设施用房1间≥50平方米，发展养鱼≥2000尾，发展龙虾养殖≥5亩，发展湘莲种植≥50亩，项目建设合格率100%，发展养鱼成活率90%，发展龙虾养殖成活率80%，项目建设完成及时率100%，设施用房补助标准≥1200元/平方米，发展养鱼补助标准≥7.5元/尾，发展龙虾养殖补助标准≥1000元/亩，地面硬化补助标准≥100元平方米，发展湘莲种植补助标准≥400元/亩，脱贫（监测）户增收≥0.4万元，受益脱贫（监测）户人数≥10人，受益群众人数≥50人，可持续收益年限≥5年，受益脱贫（监测）户满意度≥90%，受益群众满意度≥90%</t>
  </si>
  <si>
    <t>.受益脱贫（监测）户≥10人，其中带动脱贫（监测）户就业增收≥1人，人均增收400元</t>
  </si>
  <si>
    <t>2024年石荷村配套基础设施项目</t>
  </si>
  <si>
    <t>石荷村</t>
  </si>
  <si>
    <t>石荷村进行粮食产业配套设施建设，修建内宽0.4米深0.5米的水渠≥400米；水渠建设合格率100%，水渠建设完成及时率100%，水渠建设补助标准≥250元/米，受益群众人数≥  65人，受益脱贫（监测）户人数≥  7人，水渠修建带动200亩水稻增产≥50斤/亩，水资源利用率改善较上年度提高，持续收益年限≥3年，受益脱贫（监测）户满意度≥95%，受益群众满意度≥95%</t>
  </si>
  <si>
    <t>产业带动受益脱贫（监测）户人数≥ 7人，其中带动脱贫（监测）户就业≥ 1人</t>
  </si>
  <si>
    <t>2024年月仙村悦鑫田园山庄项目</t>
  </si>
  <si>
    <t>月仙村</t>
  </si>
  <si>
    <t>建设烧烤基地，地面硬化≥130平方米，建设钢构棚≥150平方米，建设烧烤台≥2个，建设柴火灶≥2个，排水管道建设≥80米，建设生态停车场≥240平方米，项目建设合格率100%，项目建设完成及时率100%，地面硬化补助标准≥70元/平方米，建设钢构棚补助标准≥200元/平方米，建设烧烤台补助标准≥1600元/个，建设烧烤台补助标准≥1000元/个，排水管道建设补助标准≥400/米，建设生态停车场补助标准≥100元/平方，产业项目带动脱贫人口增收入≥0.4万元，带动受益脱贫户≥6人，脱贫户就业人数≥1人，项目可持续收益≥3年，脱贫人口满意度≥90%，群众满意度≥85%</t>
  </si>
  <si>
    <r>
      <rPr>
        <sz val="9"/>
        <rFont val="宋体"/>
        <charset val="0"/>
      </rPr>
      <t>1</t>
    </r>
    <r>
      <rPr>
        <sz val="9"/>
        <rFont val="宋体"/>
        <charset val="134"/>
      </rPr>
      <t>、带动脱贫户就业≥</t>
    </r>
    <r>
      <rPr>
        <sz val="9"/>
        <rFont val="宋体"/>
        <charset val="0"/>
      </rPr>
      <t>1</t>
    </r>
    <r>
      <rPr>
        <sz val="9"/>
        <rFont val="宋体"/>
        <charset val="134"/>
      </rPr>
      <t xml:space="preserve">人。
</t>
    </r>
    <r>
      <rPr>
        <sz val="9"/>
        <rFont val="宋体"/>
        <charset val="0"/>
      </rPr>
      <t>2</t>
    </r>
    <r>
      <rPr>
        <sz val="9"/>
        <rFont val="宋体"/>
        <charset val="134"/>
      </rPr>
      <t>、受益脱贫户≥</t>
    </r>
    <r>
      <rPr>
        <sz val="9"/>
        <rFont val="宋体"/>
        <charset val="0"/>
      </rPr>
      <t>6</t>
    </r>
    <r>
      <rPr>
        <sz val="9"/>
        <rFont val="宋体"/>
        <charset val="134"/>
      </rPr>
      <t>人，总增收</t>
    </r>
    <r>
      <rPr>
        <sz val="9"/>
        <rFont val="宋体"/>
        <charset val="0"/>
      </rPr>
      <t>0.4</t>
    </r>
    <r>
      <rPr>
        <sz val="9"/>
        <rFont val="宋体"/>
        <charset val="134"/>
      </rPr>
      <t>万元</t>
    </r>
  </si>
  <si>
    <t>2024年高质量发展庭院经济奖补</t>
  </si>
  <si>
    <t>湘潭县乡村振兴事务中心</t>
  </si>
  <si>
    <t>补贴高质量发展庭院经济户数≥2000户；补助标准达标率100%；补助经费及时发放率100%；补贴标准≥1000元/户；带动脱贫人口和监测对象户数≥2000户；带动脱贫人口和监测对象增收≥600万元；受益脱贫户和监测对象满意度≥90%。</t>
  </si>
  <si>
    <t>大力开展以种养为主的小规模庭院经济，多渠道增加农民收入，全县共补助2000户脱贫户和监测户参与发展庭院经济，增加收入600万以上。</t>
  </si>
  <si>
    <t>村级乡村公益性岗位补贴</t>
  </si>
  <si>
    <t>稳定村级乡村公益性岗位规模，安排村级乡村公益性岗位补贴资金150万元。为脱贫人口（防返贫监测对象）提供500个村级乡村公益性岗位，实现每人每年务工收入3000元以上。</t>
  </si>
  <si>
    <t>带动就业，提升收入</t>
  </si>
  <si>
    <t>2024年项目管理费</t>
  </si>
  <si>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</si>
  <si>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</si>
  <si>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湘潭县2024年支持村级集体经济发展项目</t>
  </si>
  <si>
    <t>湘潭县委组织部</t>
  </si>
  <si>
    <t>投资750万元，用于建设发展15个村集体经济发展项目，按照5%-8%的利润率，增加集体经济收入50万元。受益脱贫（监测）人口数420人，持续增收≥2年，受益监测和脱贫人口满意度≥95%.，项目验收合格率，分红到账率100%。</t>
  </si>
  <si>
    <t>带动村级产业发展，增收集体经济收入50万元，提高群众与脱贫户满意度，收益脱贫人口数及防止返贫监测对象人口数420人，总收益人数40433人。</t>
  </si>
  <si>
    <t>湘潭县2024年度巩固拓展产业扶贫成果项目</t>
  </si>
  <si>
    <t>湘潭县农业农村局</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</si>
  <si>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500亩;项目持续帮扶年限1年;受益脱贫（监测）人口满意度≥90%;农业经营主体满意度≥95%;科技服务、技术指导和农业科技培训人员满意度≥90%</t>
  </si>
  <si>
    <t>通过发放生产资料、技术培训和保底价回购等措施直接帮扶5000名低收入人口发展生产，人均年增收300元以上。</t>
  </si>
  <si>
    <t>2024年湘潭县到户政策春、秋季及追补雨露计划项目</t>
  </si>
  <si>
    <t>落实雨露计划增补项目和2024年春季雨露计划补助项目，安排补助资金360万，扶助建档立卡脱贫户、监测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</si>
  <si>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</si>
  <si>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2024年湘潭县到户政策小额信贷贴息项目</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</si>
  <si>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</si>
  <si>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</si>
  <si>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湘潭县2024年到户到人养鸡产业项目</t>
  </si>
  <si>
    <t>参与项目的脱贫户和监测户人数≥2500人；鸡苗成活率90%；鸡苗发放及时率100%；参与项目对象物化补贴标准≥800元/人；带动脱贫人口和监测对象人数≥2500人；带动脱贫人口和监测对象增收≥600万元；受益脱贫户和监测对象满意度≥90%。</t>
  </si>
  <si>
    <t>以“合作社+农户”模式，带动脱贫户和监测户增收，建立稳定的利益联结机制。一是技术服务。实施主体负责全程对受益农户提供养鸡技术指导，印发养鸡技术资料，上门或电话跟踪服务。二是发放生产资料。由实施主体统一提供鸡苗和禽药。三是保价收购。合作社与农户签订帮扶协议，根据农户需要及时按市场收购价回收鸡蛋或成品鸡。</t>
  </si>
  <si>
    <t>潭县委乡振组〔2024〕6号</t>
  </si>
  <si>
    <t>芙蓉村河蚌养殖基地建设</t>
  </si>
  <si>
    <t>石潭镇芙蓉村民委员会</t>
  </si>
  <si>
    <t>塘基护砌硬化≧500米，清淤扩容工程量≧8000立方米，项目验收合格率≥100%，项目完成及时率≥100%，硬化补助标准≥100元/㎡，清淤补助标准≥6元/m³，辐射带动脱贫户、监测户≥23人，人年均增收≥500元,生态环境的影响无不良影响，与边缘监测户、脱贫人口户利益联结时限5年，群众满意度≥95%。</t>
  </si>
  <si>
    <t>辐射带动边缘监测户、脱贫户12户，年均增收300元/人，与边缘监测户、脱贫人口户利益联结时限1年</t>
  </si>
  <si>
    <t>2024年分水村油茶林种植基地产业路硬化项目</t>
  </si>
  <si>
    <t>路面硬化：20公分厚，3.5米宽，长1000米；波形护栏≥200米；工程验收合格率≥100%；在2024年12月前工程完成及时率≥100%；路面硬化（20公分厚，3.5米宽，长1000米）≥46万；波形护栏≥4万元；预计增加集体经济收益≥5万元；受益脱贫户、监测户19户40人，受益群众43户149人；对生态环境的影响良好；工程使用年限≥30年；脱贫户、监测户满意度≥95%</t>
  </si>
  <si>
    <t>受益脱贫19户40人，受益群众43户149人，通过参与项目实施，增加脱贫（监测）户分红收入600元/人。</t>
  </si>
  <si>
    <t>2024年乌石镇乌石峰村研学基地建设项目2</t>
  </si>
  <si>
    <t>资产入股贫困人口总数≥63人，项目收益中村集体分配比例≥10%，实施期限1.5年，文旅项目建设成本30万元，资产股权年收益率≥8%，村集体经济年收入≥3万元/年，带动增加建档立卡脱贫人口收入（总收入）≥2.4万元/年，受益脱贫（监测）人口数≥63人，环境污染无，持续增收1年以上，受益脱贫（监测）人口满意度≥90%。</t>
  </si>
  <si>
    <t>共带动脱贫户（监测户）60户147人。帮助其利用客源优势进行农产品销售及本地就业，增加村集体经济3万元/年</t>
  </si>
  <si>
    <t>2024年锦石村水渠硬化项目</t>
  </si>
  <si>
    <t>锦石乡锦石村</t>
  </si>
  <si>
    <t>建设锦石村燕窝组水渠硬化，硬化水渠200米；另加过水涵洞建设；项目验收合格100%；验收合格率100%；项目及时完成率100%；受益建档立卡脱贫人口数≥78人；与脱贫户利益联结时限1年；受益建档立卡脱贫人口满意度≥90%；</t>
  </si>
  <si>
    <t>委托经营主体对脱贫户和边缘户进行直接帮扶，吸纳脱贫户务工，帮助脱贫户33户78人</t>
  </si>
  <si>
    <t>2024年虎形山村光伏电站建设第一期项目</t>
  </si>
  <si>
    <t>光伏电站安装光伏板≥50千瓦，光伏电站建设标准≥20万元，工程验收合格率≥100%，光伏电站并网发电完成及时率≥100%，带动增加村集体经济收入≥2万元，受益脱贫（监测）人口数≥4户11人，带动增加脱贫人口收入（总收入）≥0.5万元，对生态环境的影响良好，光伏电站持续运营年限≥10年，受益脱贫户满意度≥95%。</t>
  </si>
  <si>
    <t>受益脱贫（监测）人口数≥4户11人，带动增加脱贫人口收入（总收入）≥0.5万元，带动增加村集体经济收入≥2万元。</t>
  </si>
  <si>
    <t>2024年石鼓镇铜梁村休闲农业与乡村旅游游步道建设项目</t>
  </si>
  <si>
    <t>游步道建设长度≥480米、观景台数量≥1座、人工瀑布≥1个； 项目（工程）验收合格率≥100%；项目（工程）完成及时率≥100%；游步道补助标准≥292元/米，观景台补助标准≥8万元， 人工瀑布补助标准≥8万元；带动增加脱贫人口收入（总收入）≥0.4万元；受益脱贫（监测）人口数≥8人；工程可持续使用年限≥30年；受益脱贫户满意度≥95%。</t>
  </si>
  <si>
    <t>项目的实施预计带动脱贫和监测户8人年人均增收500元，能促进乡村旅游业的发展，带动第三产业的发展。</t>
  </si>
  <si>
    <t>2024年石鼓镇将军村良种牛规模养殖基地项目</t>
  </si>
  <si>
    <t>养殖基地建设面积≥530平方米、道路硬化数量≥40米、水渠硬化数量≥30米；项目（工程）验收合格率≥100%；项目（工程）完成及时率≥100%；养殖基地建设补助标准≥217元/平方米、道路硬化补助标准≥300/米、水渠硬化补助标准≥267/米、粉碎机补助标准≥1.5万元；带动增加脱贫人口收入（总收入）≥0.2万元；受益脱贫人口数≥4人；无生态环境污染情况；工程可持续使用年限≥10年；受益脱贫人口满意度≥95%。</t>
  </si>
  <si>
    <t>项目的实施预计带动脱贫和监测户4人年人均增收500元，帮助脱贫、监测户掌握养牛专业技术。</t>
  </si>
  <si>
    <t>2024年乌石镇乌石村高档优质稻种植基地建设项目（西坝塘）</t>
  </si>
  <si>
    <t>乌石村建设高档优质水稻基地建设，清淤工程量≥1496立方米，浆砌石方工程量≥710立方米，项目（工程）验收合格率≥100%，项目（工程）完成及时率≥100%，浆护砌补助标准550元/立方米，清淤补助标准140元/立方米，生产条件改善带动农业亩均产量增加≥50斤，生产条件改善带动农业亩均收入增加50元，受益脱贫（监测）人口数≥27人，受益群众人口≥584人，水资源利用率比上年提高20%，工程设计使用年限10年，受益脱贫（监测）人口满意度90%</t>
  </si>
  <si>
    <t>预计解决脱贫户（监测户）12户27人，一般户186户584人，灌溉问题，有利于周边农户耕种用水，提高作物产量，预计每户增收50元/亩。</t>
  </si>
  <si>
    <t>2024年乌石镇众兴村高档优质稻种植基地建设项目</t>
  </si>
  <si>
    <t>众兴村建设高档优质水稻基地，塘硬化工程量72立方米，清淤工程量180立方米，塘基整修800平方米，基台建设数量1座，灌溉渠道硬化长度250米，项目（工程）验收合格率≥100%，项目（工程）完成及时率≥100%，塘硬化补助标准700元/立方米，清淤补助标准140元/立方米，基台建设补助标准4万元/座，灌溉渠道建设补助标准320元/米，生产条件改善带动农业亩均产量增加≥50斤，生产条件改善带动农业亩均收入增加50元，受益脱贫（监测）人口数≥45人，受益群众人口≥308人，水资源利用率比上年提高20%，工程设计使用年限10年，受益脱贫（监测）人口满意度90%</t>
  </si>
  <si>
    <t>预计解决脱贫户（监测户）5户15人，一般户54户253人，灌溉问题，有利于周边农户耕种用水，提高作物产量，预计每户增收50元/亩。</t>
  </si>
  <si>
    <t>2024年易俗河镇麦子石村种植基地灌溉配套项目</t>
  </si>
  <si>
    <t>边坡砼硬化138立方米，项目（工程）验收合格率100%；项目（工程）完成及时率100%；砼补助成本560元/立方；清淤加深量19100方，清淤补助成本12.8元/方；修建卧涵4处，卧涵补助成本，6000元/处，特色产业带动增加脱贫（监测）人口收入（总收入）≥100元/年；受益脱贫（监测）人口数≥10户10人；对生态环境的影响：无不良影响；工程设计使用年限≥10年；受益脱贫人口满意度≥95%</t>
  </si>
  <si>
    <t>通过项目的实施解决了4个组200亩农田农业生产灌溉用水难题，保障了600名人民群众生活用水</t>
  </si>
  <si>
    <t>排头乡2024年双联村“黄荆坪辣椒”种植加工项目</t>
  </si>
  <si>
    <t>双
联
村</t>
  </si>
  <si>
    <t>建设黄荆坪辣椒基地冷库200m³，烘干机2台，特色产业带动增加村集体经济收入≥2万元，特色产业带动增加脱贫（监测）人口收入（总收入）0.3万元，项目带动贫困户6户8人，受益脱贫户满意度＞95%,对生态环境无影响，项目持续收益年限≥3年。</t>
  </si>
  <si>
    <t>通过实施农产品加工建设项目，带动脱贫户就业人员6户8人，人均增收500元/年，村集体经济增收2万/年。</t>
  </si>
  <si>
    <t>石潭镇同庆村2024年种植项目</t>
  </si>
  <si>
    <t>同庆村</t>
  </si>
  <si>
    <t>路基建设≥800米、铺碎石≥200平方米；塘堤整修硬化≧280米，清淤扩容≧1000m³，项目完成及时率≥100%；投入成本≥12万元。增加村集体经济年收入≥1万元，产业项目带动脱贫户就业人数≥5人，垃圾处理率≥100%，项目持续收益年限≥3年，群众满意度≥95%。</t>
  </si>
  <si>
    <t>增加村集体经济收入1万元/年，带动脱贫10人就业，增加年务工收入1000元/人。</t>
  </si>
  <si>
    <t>2024年河口镇涓水村沃柑基地种植项目</t>
  </si>
  <si>
    <t>涓水村</t>
  </si>
  <si>
    <t>建设连栋种植大棚1500平方米，为种植精品生态沃柑防冻避雨，可为沃柑提供稳定的生长环境，项目建成后，预计年产值可达10万元，可带动6户群众增收，提供就业岗位3人，其中带动脱贫人口就业1人，带动增加脱贫人口收入≥0.8万元，带动增长村集体经济收入0.6万元，受益脱贫人口满意度≥95%</t>
  </si>
  <si>
    <t>项目由涓水村经济合作社与河口镇新天地家庭农场合作实施，种植大棚产权归村集体所有，新天地家庭农场租赁大棚进行种植经营，每年支付村集体租金，项目通过订单收购、务工就业、技术培训以及村集体收益分配等模式，与脱贫户和监测户建立稳定的联农带农机制，促进农户增收，壮大村集体经济。</t>
  </si>
  <si>
    <t>2024年河口镇石枫村马蹄种植业基地配套项目</t>
  </si>
  <si>
    <t>石枫村</t>
  </si>
  <si>
    <t>受益农作物面积≥200亩，挖机清淤工时≥180小时，水塘硬化工程量≥300立方米，项目验收合格率100%， 项目完成及时率100%，项目于2024年11月30日前完成，带动增加脱贫人口收入（总收入）≥0.8万元，带动增加脱贫人口就业人数≥1人，受益人口数≥26人，其中受益脱贫人口3人，农业科技改善耕地面积≥200亩，受益脱贫人口满意度≥95%</t>
  </si>
  <si>
    <t>通过村级集体合作社对水塘清淤、并硬化，挖机清淤工时≥180小时，水塘硬化工程量≥300立方米，农作物产量提高率≥10%，带动增加脱贫人口收入（总收入）≥0.8万元，带动增加脱贫人口就业人数≥1人，受益人口数≥26人，其中受益脱贫人口3人。</t>
  </si>
  <si>
    <t>2024年湘潭县到户政策秋季及追补雨露计划项目</t>
  </si>
  <si>
    <t>落实雨露计划增补项目和2024年秋季雨露计划补助项目，安排补助资金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</si>
  <si>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外出务工一次性交通补助</t>
  </si>
  <si>
    <t>湘潭县人社局</t>
  </si>
  <si>
    <t>对符合一次性交通补贴的2024年外出务工脱贫人口给予省外400元/人、省内市外200元/人、县外市内100元/人给予补助。推动外出脱贫劳人口就业增收，保持脱贫人口务工规模稳定。</t>
  </si>
  <si>
    <t>2024年石鼓镇安置区稳定就业项目</t>
  </si>
  <si>
    <t>湘潭县发展和改革局</t>
  </si>
  <si>
    <t>通过安排保洁员就业，享受公益性岗位补贴人数≥2人，公益性岗位补贴发放准确率≥100%，补贴资金在规定时间内下达率≥100%，补贴资金在规定时间内支付率≥100%，公益性岗位补贴人均标准5000元/年，发放公益性岗位补贴金额≥1万，建档立卡贫困劳动力就业人数≥1人，脱贫人口满意度≥100%。</t>
  </si>
  <si>
    <t>通过提供就业岗位每人每年预计可增收5000元/年，收益时间2024年1月至2024年12月，补贴资金按月发放，帮助脱贫人口实现增收脱贫。</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</si>
  <si>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</si>
  <si>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潭县农组发〔2024〕6号</t>
  </si>
  <si>
    <t>2024年易俗河镇高桥村灌溉水毁修复项目</t>
  </si>
  <si>
    <t>易俗河镇人民政府</t>
  </si>
  <si>
    <t>回填土方≥2000m³；修复涵洞≥5处；支渠修复≥100m³；项目验收合格率100%；项目完成及时率100%；回填土方补助35元/m³；涵洞补助3000元/处；支渠修复补助450元/m³；生产条件改善带动农业亩均收入≥50元；受益脱贫（监测）人口数≥14户37人；保障周边生产生活人口≥300户1000人；对生态环境无不影响；工程设计使用年限≥10年；受益脱贫人口满意度≥95%</t>
  </si>
  <si>
    <t>通过项目的实施保障了15个组近1000亩农田生产灌溉用水问题，保障了300户1000名人民群众生产生活用水，带动14户37人脱贫群众发展优质水稻种植。</t>
  </si>
  <si>
    <t>2024年水灾损毁配套基础设施修复项目</t>
  </si>
  <si>
    <t>谭家山镇人民政府</t>
  </si>
  <si>
    <t>茶金村墓炉组河岸三处垮塌约50米重新砌护坡修复并回填，花塘村桐木组山塘3米高塘基垮塌约20米修复，重新砌护坡；搞丰村泉丰组一处约10长高4米路基垮塌，重新砌护坡修复；月仙村月塘组一处山塘塘基垮塌，重新砌护坡修复；石垅村回沙组宽0.5米，高0.5米，长40米水渠垮塌，重新用混凝土倒制；霞峰村南泉组水坝闸门冲损，重新用混凝土倒制；棠霞村二孔组塘堤穿孔，重新开挖后用混凝土封堵；石荷村彩虹组塘基2个管涌渗水，重新开挖后用混凝土修复；长岭村泉冲组50暗渠冲垮，将暗渠改道改用混凝土倒制为宽0.5米、高0.5米长50米的明渠；谭家山村天口组一处长10米高5米的路基垮塌，重新砌护坡修复并回填；紫竹村老山组一处长15路基垮塌，重新砌护坡修复；龙亭村谭家组一处长5米高3米塘基垮塌，重新砌护坡修复；红星村增塘组一处长5米高3米塘基垮塌，重新砌护坡修复。，项目建设合格率≥100%，项目建设完成及时率≥100%，受损基础设施修复补助成本≥8万元，带动周边1000亩水稻产量增加≥50斤/亩，方便周边群众出行≥62户189人受，益群众≥320户1024人，受益脱贫（监测）人口≥15户31人，水资源利用率较上年度提高，可持续收益≥5年，受益脱贫（监测）人口满意度≥95%。</t>
  </si>
  <si>
    <t>带动脱贫户水稻增产≥50斤/亩，方便周边群众出行≥62户189人</t>
  </si>
  <si>
    <t>朝阳渠高山段、长岭坝主渠水坝、希原塘、圆塘、朝阳渠本家坝、蝴蝶坝、大坝、月塘、王塘、白军塘</t>
  </si>
  <si>
    <t>中路铺镇人民政府</t>
  </si>
  <si>
    <t>修整清淤潭湖村朝阳渠高山段长186米，宽4米，加高50cm共计372立方≧22320元；石潭坝村长岭坝主渠水坝，水毁具体情况为：闸门长2米、高2米6块，闸门支架变形，1、坝堤恢复，高2米、底宽5米，面宽3米、堤坝长300米共2400立方*12元/立方，计28800元。2、支线主渠冲堵塞清淤，0.8*1*1米约120米， 20元/米，计2400元。3、坝基灌浆，长10米*高1米*1宽，计10立方*280元/立方。计2800元。大湾桥村杨柳组、周吴冲塘堤干水毁恢复，运输土方恢复堤干，长15米，宽5米，高4米，总用土方300立方，每方35元，合计10500元、拗柴村和平组圆塘水毁修复，塘堤15米，底宽3米，上宽2米，高3.5米。1、清淤土方15米*2.5米*3.5米=131.25立方。≥40元立方。计5250元。拖土费25元/立方，3281元。2、砼方长15米*底宽3米*面宽*厚度0.1米，补助成本≥700元/立方。计3150元。3、挖机12小时/280元，3360元；朝阳渠（中路铺村段）渠道长2000米，宽10米，高5米，清理因暴雨冲刷导致的渠道聚集的大量枯树木、杂草和垃圾等障碍物。预算为：挖机费用160元/小时，用时20小时，金额为3200元；拖运费金额为2000元，清理40m³，合计为5200元，分3次清理，总计为15600元。修复菱角村蝴蝶坝水毁段21.5米，混凝土打基础，上游长6.5米宽1.4米高3米计石方23.4方≥480元/方，下游长15米宽1米高3.5米计石方52.5方≥480元/方；上游护坡长6.5米高1.4米厚0.2米计混凝土1.8方≥580元/方；下游护坡长15米高1.4米厚0.2米计混凝土4.2方≥580元/方；土方回填220方≥35元/方。水口桥村水损，从石狮村起，经过水口桥村，响鼔村，白石团山村，再到四门泉的一条坝，对坝进行清淤，投入中型挖机20小时，每小时280元≥5500元。石狮村月塘一缺口水毁处采用毛石混凝土打基础，需挖开整个塘堤，宽度约为8米，高度6米，长度3米。二缺口需挖开整个塘堤，堤坝采用毛石混凝土打基础，宽4米，长度3.5米，高度为2米。土方回填处，利用石块及沙石加水泥挖机拌匀回填；不足部分土方回填。柱塘村新集组王塘塘堤溃堤15米，水毁具体情况为：塘堤中间溃堤长15米、高5米、宽4.5米。金银村白军塘挖机合计36小时25分钟，每小时170元，缺口长8.5米，高2米，底宽8米，面宽2米；工程验收合格率100%，项目完成率100%，对生态环境无不良影响，工程使用年限≧10年，满意度≧95%。</t>
  </si>
  <si>
    <t>受益脱贫户（监测户）83户155人，一般农户2143户6624人，改善生产生活用水条件，有效灌溉农田，带动农业粮田增收，巩固脱贫成效，调动一般农户种植积极性。</t>
  </si>
  <si>
    <t>2024年度茶恩寺镇水利设施修缮、硬化项目</t>
  </si>
  <si>
    <t>茶恩寺镇人民政府</t>
  </si>
  <si>
    <t>双阳村大塘外堤修缮清理土方≥10立方≥50元/立方，大塘一字挡土墙护砌≥15立方≥1000元/立方，大塘涵洞修复混泥土≥1立方≥600元/立方，大塘涵洞及堤干修复土方≥600立方≥50元/立方，大塘冲上塘堤干恢复土方≥45立方≥50元/立方。东三村四口山塘回填土方修缮≥100立方≥160元/立方，坝堤闸门维修硬化≥50立方≥600元/立方，四口山塘涵洞修复、涵洞修复混泥土≥35立方≥600元/立方，山塘回填土方350≥立方≥65元/立方，涵洞修复土方≥100立方≥50元/立方。晓花村朱家坝水渠修缮≥15立方≥900元，混凝土基础建设≥7立方米≥800元/立方，挖掘机工作≥24小时≥260元/每小时。吴家村焕口塘堤坝修筑回填≥180立方≥30元/立方，修筑混泥土≥10立方≥480元/立方，焕口塘护砌≥60立方≥480元/立方，涵洞修复≥25立方≥50元/立方。项目（工程）验收合格率100%，项目（工程）完成及时率100%，改善山塘储水量，改善农田灌溉提高种养殖业生产≥200元/亩。受益农户数≥393户1647人，其中受益脱贫户≥28户87人，改善生态环境污染良好，工程使用年限≥15年，受益脱贫户满意度≥95%，受益村民满意度≥95%</t>
  </si>
  <si>
    <t>受益农户数≥393户1647人，其中受益脱贫户≥28户87人。改善山塘储水量，改善农田灌溉，提高养殖业和种植业生产产量，增加农民收益。</t>
  </si>
  <si>
    <t>2024年河口镇救灾资金修复基础设施项目</t>
  </si>
  <si>
    <t>河口镇人民政府</t>
  </si>
  <si>
    <t>硬化道路≥200余米，200*3*0.2米，混凝土工程量≥120立方，平均建设成本补助350元/立方米，损毁渠道清淤≥70立方米，补助≥80元/立方米，硬化渠道≥100余米，平均建设补助成本324元每米，项目于2024年12月前完成，带动脱贫户就业≥1人，受益脱贫人口≥17人，受益脱贫人口满意度≥95%</t>
  </si>
  <si>
    <t>通过道路硬化，有利农业生产的开展，方便农副产品流通，渠道修复，保障粮食生产，受益农田80余亩，预计亩产增收30余斤，带动群众收入增长</t>
  </si>
  <si>
    <t>射埠镇2024年度灾后水利设施恢复项目</t>
  </si>
  <si>
    <t>射埠镇人民政府</t>
  </si>
  <si>
    <t>土方回填≥1085立方米;塌方清淤≥970立方米;混凝土≥23立方米;浆砌石≥100立方米;土方回填成本≥42元/立方米;塌方清淤成本≥20元/立方米;混凝土成本≥500元/立方米;浆砌石成本≥280元/立方米;项目验收合格率≥100%;项目及时完成率≥100%;恢复灌溉面积≥1200亩;受益人口数≥670人;工程设计使用年限≥10年;群众满意度≥95%。</t>
  </si>
  <si>
    <t>对蟠龙村、涓江新村、百水村6月底受灾水利设施进行修复。恢复灌溉面积1200亩以上，消除地质灾害隐患。受益农户数30户670人以上，其中受益脱贫户55户96人.</t>
  </si>
  <si>
    <t>花石镇2024年水损、水毁恢复工程项目</t>
  </si>
  <si>
    <t>花石镇人民政府</t>
  </si>
  <si>
    <t>项目总投资约19.25万元，修复共计10个村的道路硬化、水渠修缮、清理塌方路面等水毁工程项目。保障涉及村脱贫户、监测户及一般农户的出行和生产生活，群众满意度95%以上。</t>
  </si>
  <si>
    <t>通过村集体经济合作社对骨干山塘维修、水毁路面的修复，带动10个村的脱贫户、监测户及一般农户发展水稻、湘莲种植、蔬菜种植等农业生产面积1000余亩，且方便群众出行安全，其受益人口数≥2394，其中受益脱贫人口172人。</t>
  </si>
  <si>
    <t>2024年青山桥镇省级第二批衔接（救灾）补助资金项目</t>
  </si>
  <si>
    <t>青山桥镇人民政府</t>
  </si>
  <si>
    <t>建设立柱混泥土2m³，长6米宽1.5米坝板2块，1.6米建曹钢长2根；修缮110米河堤1处420m³；修缮马栏坝村老屋组机埠1处；机房面积12平方米。电机、水泵等配套设备1套；项目（工程）验收合格率100%；项目（工程）完成及时率100%；建设标准混泥土立柱500元/m³，坝板3500元/块，曹钢1000元/根；修缮河堤建设标准478元/立方米；机埠建设标准5000元/处；机房建设标准1800元/平方米。电机、水泵等配套设备建设标准38400元/套；生产条件改善增加群众经济收入≥100元/人/年；受益群众人口数75人；耕地质量比上年提高；水资源利用率比上年提高；工程设计使用年限≥20年；受益群众人口满意度≥95%。</t>
  </si>
  <si>
    <t>通过完善水利基础设施建设，便于群众开展油菜、水稻等农作物种植生产，增加群众经济收入每人100元/年。</t>
  </si>
  <si>
    <t>2024年石鼓镇农业配套设施修复项目</t>
  </si>
  <si>
    <t xml:space="preserve"> 排灌机座数量1座、引水管道≥400米；山塘整修≥80立方米；道路平整≥长度150米；道路护坡加固≥360立方米。项目（工程）完成及时率100%，项目（工程）验收合格率≥100%。排灌机座、引水管道补助标准≥15000元、 山塘整修补助≥375元/立方米、道路护坡加固补助标准≥180元/立方米、道路路基平整≥67元/米；受益农户数≥310户652人，受益脱贫户≥25户60人，改善生态环境污染良好，工程使用年限≥15年，受益脱贫户满意度≥95%，受益村民满意度≥95%。</t>
  </si>
  <si>
    <t>通过项目的实施解决因灾情造成的道路安全隐患和恢复农业生产。有利于周边农户耕种用水，提高作物产量，预计每户增收50元/亩。同时解决人民群众出行难的实际问题。</t>
  </si>
  <si>
    <t>2024年云湖桥镇省级第二批衔接（救灾）补助资金项目</t>
  </si>
  <si>
    <t>云湖桥镇人民政府</t>
  </si>
  <si>
    <t>数量指标：水毁护岸、堰坝修复以及渠道衬砌量（3处）；2.成本指标：项目资金15.5万元；经济效益指标：恢复和改善灌溉面积780亩，收益群众人口数≥786人。4.社会效益指标：保障基本农业生产用水；满意度指标：服务群众满意度≥90%</t>
  </si>
  <si>
    <t>通过农业生产和水利建设相结合，带动农户增收致富，通过水渠，涵洞，大坝基座的建设和修复，提高农田灌溉效率，降低农业生产成本，受益农户250户786人，其中脱贫（监测）户24户，脱贫（监测）人口51人</t>
  </si>
  <si>
    <t>2024年石潭镇灾后水利设施修复项目</t>
  </si>
  <si>
    <t>石潭镇人民政府</t>
  </si>
  <si>
    <t>修复、清淤及硬化天桥村受暴雨灾害堵塞的长30米、宽2.4米、高2.2米的水渠，河渠修复补助标准≥2万元；疏通清淤杨田村受暴雨灾害堵塞的长850m*宽2m*高1.2m的细心坝，填方长50m*宽1m*高2m的垮塌位置，疏通清淤长210m*宽1.8m*的泉坝，河坝修复补助标准≥2万元；修复古城村受暴雨灾害冲垮的长50米、宽0.7米干子组水圳、修复鱼塘排水口1㎡，修复补助标准≥1万元；修复象塘新村长4米、宽0.5米、高1米的泄洪大坝和2.5m*2m的三处闸门，修复补助标准≥5万元。有效解决农田灌溉难问题，提高粮食产量，受益人数≥1201人，受益脱贫(监测)人口数≥58人，带动增加脱贫(监测)人口就业人数≥32人，工程使用年限≥10年，受益脱贫(监测)人口满意度≥95%。</t>
  </si>
  <si>
    <t>有效解决农田灌溉难问题高粮食产量，受益人数≥1201人，受益脱贫(监测)数≥58人，带动增加脱贫(监测)人口就业人数≥32人。</t>
  </si>
  <si>
    <t>2024年杨嘉桥镇燕荆村、新桥村、三湘村小型农田水利设施建设项目</t>
  </si>
  <si>
    <t>杨嘉桥镇人民政府</t>
  </si>
  <si>
    <t>修缮新桥梁长度≥8米、宽度≥4米，火烧屋场鱼塘护坡长度≥80米、宽度≥2米，泄洪渠护坡整修长度≥30米、宽度≥3米，项目（工程）验收合格率≥100%，项目（工程）完成及时率≥100%，桥梁修建补助标准8750元/米，鱼塘护坡补贴标准62.5元/米，泄洪渠护坡修整补助标准167元/米，生产条件改善带动农业亩均产量增加≥300斤，受益脱贫（监测）人口数≥91人，受益群众人口≥417人，水资源利用率比上年提高20%，工程设计使用年限10年，受益脱贫（监测）人口满意度≥90%</t>
  </si>
  <si>
    <t>通过改善农田水利基础设施，预计解决农户155户417人（其中脱贫户35户91人）的农田灌溉和生产生活出行问题，提高作物产量</t>
  </si>
  <si>
    <t>2024年乌石镇救灾基础设施建设项目</t>
  </si>
  <si>
    <t>乌石镇人民政府</t>
  </si>
  <si>
    <t>乌石村硬化40立方米，清淤171.4立方米，大明村硬化30立方米，清淤30立方米，平山村道路硬化45立方米，坡面平整250平方米，项目（工程）验收合格率≥100%，项目（工程）完成及时率≥100%，塘硬化补助标准700元/立方米，清淤补助标准70元/立方米，道路硬化补助标准600元/立方米，道路平整补助标准12元/平方米，生产条件改善带动农业亩均产量增加≥50斤，生产条件改善带动农业亩均收入增加50元，受益脱贫（监测）人口数≥66人，受益群众人口≥1614人，水资源利用率比上年提高20%，交通通达率较上年提高50%，工程设计使用年限10年，受益脱贫（监测）人口满意度90%</t>
  </si>
  <si>
    <t>预计解决脱贫户（监测户）44户66人，一般户420户1614人，灌溉问题和出行问题。</t>
  </si>
  <si>
    <t>2024年白石镇小型农田水利设施建设项目</t>
  </si>
  <si>
    <t>白石镇人民政府</t>
  </si>
  <si>
    <t>利用专项财政资金对白石镇各村受灾情况进行基础设施建设项目帮扶，带动辖区内800户4200人受灾脱贫农户及群众受益，对白石村下街组村主干道路基水毁修复。潭口村新屋组闸门修缮、涵洞恢复、坝体修缮。双新村呷嘴塘渠道涵洞水毁修缮重建。马家堰村主干道10处山体滑坡、清淤。莲花村虎形组主干道路基水毁修缮，基础设施专项救灾财政资金补助标准8万/镇，项目（工程）验收合格率100%，项目（工程）完成及时率100%，基础设施救灾项目完成对白石镇受灾农田3000亩、水利设施2处、道路维修3处完成灾后重建，使受灾地区的生产生活达到灾前正常水平，基础设施救灾项目带动受灾地区恢复经济收益200元/户，工程设计使用年限为10年，促使贫困户、群众满意度达到95%以上。</t>
  </si>
  <si>
    <t>利用专项财政资金对白石镇各村受灾情况进行基础设施建设项目帮扶，带动辖区内800户4200人受灾脱贫农户及群众受益，项目（工程）验收合格率100%，项目（工程）完成及时率100%，基础设施救灾项目完成对白石镇受灾农田3000亩、水利设施2处、道路维修3处完成灾后重建，使受灾地区的生产生活达到灾前正常水平，基础设施救灾项目带动受灾地区恢复经济收益200元/户，工程设计使用年限为10年，促使贫困户、群众满意度达到95%以上。</t>
  </si>
  <si>
    <t>2024年分水乡灾后水利设施修复项目</t>
  </si>
  <si>
    <t>分水乡人民政府</t>
  </si>
  <si>
    <t>修复晓冲村接龙组受暴雨灾害冲垮的长100米、宽1米、高1.2米的河渠，河渠修复补助标准≥2万元；修复槐北村洞口水库西干渠受暴雨灾害冲垮的长100米、宽2米、高2米的河渠，河渠修复补助标准≥3万元；在旗山村跃进组修建堤坝，对蓄水和流量进行有效的控制和调节，堤坝长≥16米、宽≥2米，有效蓄水量≥600个立方，堤坝修建补助标准≥2万元；清除彭何村肖家坝南面损坏水渠（长300米、宽50厘米、高50厘米）的空心砖，硬化重修长300米、宽50厘米、高50厘米的水渠，清除水渠空心砖补助标准≥1.2万元，硬化重修水渠补助标准≥3.8万元。有效解决农田灌溉难问题，提高粮食产量，受益人数≥426人，受益脱贫（监测）人口数≥45人，带动增加脱贫（监测）人口就业人数≥25人，工程使用年限≥10年，受益脱贫（监测）人口满意度≥95%。</t>
  </si>
  <si>
    <t>有效解决农田灌溉难问题，提高粮食产量，受益人数≥426人，受益脱贫（监测）人口数≥45人，带动增加脱贫（监测）人口就业人数≥25人。</t>
  </si>
  <si>
    <t>2024年排头乡水毁工程项目</t>
  </si>
  <si>
    <t>排头乡人民政府</t>
  </si>
  <si>
    <t>1.严冲村罗家组泉塘坝闸门跟换1块和底涵进行修复、楠木水库泄洪渠护砌60米。2、谭家组仓冲河更换闸门一块及立柱、拦河坝坝台修复及硬化10立方、在胜利水库泄洪渠及南干渠交汇处新增闸门一块及涵洞修复。3.松梓村章家组水渠长17米1米高护彻。4.排头岭村合兴组至上排组过水渠道进行整修混泥土17立方。龙佳村加固坝堤钢筋模板2.5吨，混泥土25立方。</t>
  </si>
  <si>
    <t>修复后对11个村民小组500余亩农田恢复正常灌溉。及对周边农户1023户3226人，其中脱贫户26户66人农田灌溉。</t>
  </si>
  <si>
    <t>2024年锦石乡小型农田水利设施建设项目</t>
  </si>
  <si>
    <t>锦石乡政府</t>
  </si>
  <si>
    <t>修复水毁道路5米、修复渡槽45米、修复水渠329米，项目验收合格率100%，工程完成率100%；总投资10.9万元，恢复农田灌溉面积700亩，每年提高种植业生产收入20000元，项目建设务工收入30000元，受益农户725户2846人，受益脱贫户167户390人，工程使用年限15年，受益脱贫户满意度≥95%，受益村民满意度≥95%。</t>
  </si>
  <si>
    <t>受益农户725户2846人，受益脱贫户167户390人，每年提高种植业生产收入20000元，项目建设务工收入30000元</t>
  </si>
  <si>
    <t>石潭镇骏马村2024年唐家坝-高标准农田水管渠道项目（第三期）</t>
  </si>
  <si>
    <t>石潭镇骏马村村委会</t>
  </si>
  <si>
    <t>PE水管渠道建设≥2公里，水管渠道补助标准≥100000元，项目完成及时率≥100%，项目总投资12.2万元，解决农田灌溉1000亩，农业产业带动人口就业人数≥150人，增加农户增收≥1500元，粮食任务完成率≥100%。受益边缘监测户、脱贫人口数≥20人，与边缘监测户、脱贫人口户利益联结时限5年，受益农户数≥300户940人，农业经营主体满意度≥100%，辐射带动脱贫人口受益≥9户20人，受益脱贫户满意度95%，受益村民满意度95%</t>
  </si>
  <si>
    <t>受益农户数≥300户940人，脱贫人口受益≥9户，户年均增收≥500元，带动脱贫5人就业，增加年务工收入1500元/人，解决农田灌溉1000亩。</t>
  </si>
  <si>
    <t xml:space="preserve">石潭镇2024年古城村灾后水利设施恢复项目
</t>
  </si>
  <si>
    <t>石潭镇古城村民委员会</t>
  </si>
  <si>
    <t>水渠清淤、护坡，硬化长度≥800米,项目（工程）验收合格率100%，项目完成及时率≥100%。农业科技改善耕地面积≥120亩，增加村集体经济年收入≥2万元，产业项目带动脱贫户就业人数≥5人，项目持续收益年限≥20年，群众满意度≥95%。</t>
  </si>
  <si>
    <t>辐射带动边缘监测户、脱贫户≥5人，人年均增收≥500元。</t>
  </si>
  <si>
    <t>2024年高山村樟树组水渠垮塌修复硬化，中湖清淤</t>
  </si>
  <si>
    <t>高山村村委会</t>
  </si>
  <si>
    <t>樟树组水渠垮塌修复硬化里程≥112立方米，中湖清淤≥4000立方米；项目（工程）验收合格率100%，项目及时完成率100%。樟树组水渠垮塌修复硬化工程量112立方米，（挖机及人工53.3/立方米，材料费480元/立方）；中湖清淤挖机及人工30元/立方米。生产条件改善增加群众经济收入≥100元/人/年，受益脱贫（监测）人口数≥30人，受益群众人口数≥700人，耕地质量比上年提高，水资源利用率比上年提高，工程设计使用年限≥20年，受益脱贫（监测）人口满意度≥90%，受益群众满意度≥90%</t>
  </si>
  <si>
    <t>2024年高屯村高丰组至新屋组水渠硬化</t>
  </si>
  <si>
    <t>高屯村村委会</t>
  </si>
  <si>
    <t>新建水渠硬化里程≥600米，项目（工程）验收合格率100%，项目及时完成率100%，新建水渠硬化建设标300元/米。（挖机：10元/米、混泥土：140元/米、人工及材料：150元/米），生产条件改善增加群众经济收入≥100元/人/年受益脱贫（监测）人口数≥50人，受益群众人口数≥100人，耕地质量比上年提高，水资源利用率比上年提高，工程设计使用年限≥20年，受益脱贫（监测）人口满意度≥90%，受益群众满意度≥90%</t>
  </si>
  <si>
    <t>花石镇长潭村2024年水毁、水损恢复项目工程</t>
  </si>
  <si>
    <t>长潭村村委会</t>
  </si>
  <si>
    <t>硬化三处骨干山塘护坡≥250米；维修三处骨干山塘塘堤≥250米；维修水坝坝体及消力池≥1个；维修水坝自动双开闸门≥2扇；项目验收合格率≥100%；项目工程完工及时率≥100%；硬化三处骨干山塘护坡补助标准400元/米；维修三处骨干山塘塘堤补助标准200元/米；维修水坝坝体及消力池补助标准≥5万元；维修水坝自动双开闸门补助标准≥3万元；受益监测户、脱贫户人口数≥35人;持续增收≥5年;与监测户、脱贫户利益联结时限≥5年;受益监测户、脱贫人口满意度≥95%。</t>
  </si>
  <si>
    <t>通过村集体经济合作社对山塘、水坝的修复，带动6个组的脱贫户、监测户及一般农户发展水稻、湘莲种植、蔬菜种植等农业生产面积800余亩，其收益人口数≥325，其中收益脱贫人口35人。</t>
  </si>
  <si>
    <t>花石镇涓江村2024年水毁、水损恢复项目工程</t>
  </si>
  <si>
    <t>涓江村村委会</t>
  </si>
  <si>
    <t>修复涓水河堤≥80米、宽≥4米、高≥5米、≥800立方土方；维修涵洞≥3处；修复水渠长度≥400米、高度0.6米、宽度0.6米，项目验收合格率≥100%；项目工程完工及时率≥100%；涓水河堤土方补助标准40元/立方；维修涵洞补助标准 5000元/处；修复水渠补助标准350元/米，受益监测户、脱贫户人口数≥18人;持续增收≥5年;与监测户、脱贫户利益联结时限≥5年;受益监测户、脱贫人口满意度≥95%。</t>
  </si>
  <si>
    <t>通过村集体经济合作社对骨干山塘修复，带动12个组的脱贫户、监测户及一般农户发展水稻、湘莲种植、蔬菜种植等农业生产面积1000余亩，其受益人口数≥1250，其中受益脱贫人口18人。</t>
  </si>
  <si>
    <t>花石镇红中村2024年水毁、水损恢复项目工程</t>
  </si>
  <si>
    <t>红中村村委会</t>
  </si>
  <si>
    <t>硬化一处骨干山塘护坡≥30米、混泥土≥8立方；清污≥1550立方米；涵洞≥1处；水渠≥30米；维修一处水毁路面≥130米；维修一处水毁路段护坡≥15米；项目验收合格率≥100%；项目工程完工及时率≥100%；骨干山塘混泥土补助标准780元/立方；清污补助标准14元/立方；涵洞补助标准4000元/处；水渠补助标准210元/米；水毁路面46.8立方混泥土，补助标准元580/立方；钢筋补助标准2000元；安全护栏拆除安装费用补助标准1800元；红砖46.8立方，补助标准620元/立方；维修水毁道路护坡≥15米，混泥土11.1立方；补助标准580元/立方；土方540元，红砖11.1立方，补助标准620元/立方；受益监测户、脱贫户人口数≥21人；与监测户、脱贫户利益联结时限≥5年;受益监测户、脱贫人口满意度≥95%。</t>
  </si>
  <si>
    <t>通过村集体经济合作社对骨干山塘维修、水毁路面的修复，带动8个组的脱贫户、监测户及一般农户发展水稻、湘莲种植、蔬菜种植等农业生产面积200余亩，且方便群众出行安全，其受益人口数≥756，其中受益脱贫人口18人。</t>
  </si>
  <si>
    <t>2024年较场村灾后小型农田水利设施修复项目</t>
  </si>
  <si>
    <t>分水乡较场村村委会</t>
  </si>
  <si>
    <t>修复樟树组河堤≥300米长、2.8米宽；修复曾家组河堤≥150米长、2.5米宽，水渠≥100米长、1米宽、一米深，水坝≥31立方米；黄金组护坡硬化混凝土≥62.5立方米。修复河堤建设标准≥90000元，修复水渠建设标准≥15000元，修复水坝建设标准≥15000元，护坡硬化混凝土建设标准≥30000元。受益脱贫（监测）人口数≥8人，带动增加脱贫（监测）人口收入≥500元/户，可持续影响年限≥10年，项目完成及时率≥100%，受益脱贫（监测）人口满意度≥95%。</t>
  </si>
  <si>
    <t>受益脱贫（监测）人口数≥8人，带动增加脱贫（监测）人口收入≥500元/户。</t>
  </si>
  <si>
    <t>2024年大冲垅村水稻种植配套基础设施项目</t>
  </si>
  <si>
    <t>分水乡大冲垅村村委会</t>
  </si>
  <si>
    <t>建设曲江河二支王栋组、大垅组、齐家组、桥上组水毁河堤≥120米长、1.5米宽，预计混凝土≥80立方，预计沙土≥270立方；石垅组渠道硬化≥105米长、0.5米宽、0.7米高，预计混凝土≥60立方。混凝土建设标准≥550元/立方，沙土建设标准≥3000元，人工成本建设标准≥2万元。受益脱贫（监测）人口数≥48人，带动增加脱贫（监测）人口收入（总收入）≥1.5万元，带动增加脱贫（监测）人口就业人数≥5人，可持续影响年限≥10年，项目完成及时率≥100%，受益脱贫（监测）人口满意度≥95%。</t>
  </si>
  <si>
    <t>受益脱贫（监测）人口数≥48人，带动增加脱贫（监测）人口收入（总收入）≥1.5万元，带动增加脱贫（监测）人口就业人数≥5人。</t>
  </si>
  <si>
    <t>2024年晓冲村水稻种植配套山塘维修项目</t>
  </si>
  <si>
    <t>分水乡晓冲村村委会</t>
  </si>
  <si>
    <t>维修水稻种植配套山塘≥3口，维修山塘≥总长310米、3米高、0.1米厚，恢复农田灌溉近150余亩。混凝土使用≥93立方，挖机施工使用≥270小时，货车运输3台≥5天。混凝土使用建设标准≥500元/立方，挖机使用建设标准≥200元/小时，货车运输建设标准≥1200元/台/天，人工工资建设标准≥3.15万元。受益脱贫（监测）人口数≥13人，带动增加脱贫（监测）人口总收入≥5000元，带动脱贫（监测）人口就业人数≥5人，可持续影响年限≥10年，项目完成及时率≥100%，受益脱贫（监测）人口满意度≥95%。</t>
  </si>
  <si>
    <t>恢复农田灌溉近150余亩，受益脱贫（监测）人口数≥13人，带动增加脱贫（监测）人口总收入≥5000元，带动脱贫（监测）人口就业人数≥5人。</t>
  </si>
  <si>
    <t>2024年新山村水稻种植基地配套基础设施修复项目</t>
  </si>
  <si>
    <t>分水乡新山村村委会</t>
  </si>
  <si>
    <t>三口山塘清淤≥4000平方米、1米厚，挖机使用≥60小时，挖机使用建设标准≥180元/小时，拖拉机转运≥13天，拖拉机使用建设标准≥600元/天。山塘护坡≥100米长、2米高、0.2米厚，约需C30混泥土≥40立方，水渠建设≥400米长、0.6米宽、0.6米高、0.2米厚，约需C30混泥土≥150立方，混凝土使用（含人工、材料等其它费用）建设标准≥640元/立方。受益脱贫（监测）人口数≥20人，带动增加脱贫（监测）人口收入（总收入）≥1万元，带动增加脱贫（监测）人口就业人数≥20人，可持续影响年限≥10年，项目完成及时率≥100%，受益脱贫（监测）人口满意度≥95%。</t>
  </si>
  <si>
    <t>受益脱贫（监测）人口数≥20人，带动增加脱贫（监测）人口总收入≥1万元，带动增加脱贫（监测）人口就业人数≥20人。</t>
  </si>
  <si>
    <t>2024年旗山村农田灌溉骨干山塘、河道修复项目</t>
  </si>
  <si>
    <t>分水乡旗山村村委会</t>
  </si>
  <si>
    <t>塘基、护坡及塘堤面硬化修复≥280米长、3米高、0.2米厚，混泥土使用≥268立方，挖机使用≥76小时。修复损毁河道≥3公里长，5米宽，3米深，混泥土使用≥10立方，挖机使用≥120小时，货车运输≥2台≥8天。混凝土使用建设标准≥500元/立方，挖机使用建设标准≥260元/小时，货车运输建设标准≥1400元/天。预计恢复农田灌溉≥600亩，受益脱贫（监测户）人口数≥7人，带动增加脱贫人口收入（总收入）≥1.2万元，带动增加脱贫（监测）人口就业人数≥7人，可持续影响年限≥8年，项目完成及时率≥100%，受益脱贫人口满意度≥95%。</t>
  </si>
  <si>
    <t>预计恢复农田灌溉≥600亩，受益脱贫（监测）人口数≥7人，带动增加脱贫人口收入（总收入）≥1.2万元，带动增加脱贫（监测）人口就业人数≥7人。</t>
  </si>
  <si>
    <t>2024年易俗河镇高岭村基本农田水利恢复项目</t>
  </si>
  <si>
    <t>易俗河镇高岭村</t>
  </si>
  <si>
    <t>加固工程量≥136立方米；修复清淤工程量≥565立方米；项目验收合格率100%；项目完成及时率100%；加固补助670元/立方米；修复清淤补助16元/立方米；生产条件改善带动农业亩均收入≥50元/户；受益脱贫（监测）人口数≥5户11人；保障周边生产生活人口≥84户298人；对生态环境影响无不良影响；工程设计使用年限≥10年；受益脱贫人口满意度≥95%</t>
  </si>
  <si>
    <t>通过项目的实施解决了5个组360亩农田农业生产灌溉用水难题，保障了298名人民群众生活用水。</t>
  </si>
  <si>
    <t>2024年易俗河镇新虎村新坝组至上湾组拦河坝清淤硬化项目</t>
  </si>
  <si>
    <t>易俗河镇新虎村</t>
  </si>
  <si>
    <t>扫障清表≥1200米；清淤拖运≥1200m³；坝硂硬化≥264m³；；涵洞整修≥3处；项目（工程）验收合格率100%；项目（工程）完成及时率100%；拦河坝清淤硬化≥583元/米；生产条件改善带动农业亩产收入≥50元；受益脱贫（监测）人口数≥23户58人；保障周边生产生活人口≥320户1120人；对生态环境：无不良影响；工程设计使用年限≥10年；受益脱贫人口满意度≥95%</t>
  </si>
  <si>
    <t>通过项目的实施解决了14个组1200亩农田农业生产灌溉用水难题，保障了1120名人民群众生活用水。</t>
  </si>
  <si>
    <t>2024年易俗河镇新塘村新长片灌溉渠硬化项目</t>
  </si>
  <si>
    <t>易俗河镇新塘村</t>
  </si>
  <si>
    <t>人工水渠清淤、硬化里程≥800米；项目验收合格率100%；项目完成及时率100%；人工水渠清淤、硬化补助标准：300元/米；生产条件改善带动农业亩均收入≥100元；受益脱贫（监测）人口数≥20户56人；保障周边生产生活人口≥176户578人；对生态环境无不良影响；工程设计使用年限≥10年；受益脱贫人口满意度≥95%</t>
  </si>
  <si>
    <t>通过项目的实施解决了永仙组到金亭组1200亩农田农业生产灌溉用水难题，完善水利基础设施改善带动农业亩均收入100元。</t>
  </si>
  <si>
    <t>2024年度莲托村因灾水毁道路恢复及硬化项目</t>
  </si>
  <si>
    <t>莲托村村民委员会</t>
  </si>
  <si>
    <t>道路硬化长度≥560米*4*0.2米，板坝≥300米*3米*0.2米，混凝土工程量≥628立方米，平均建设补助成本≥398元/立方米，工程验收合格率≥100%，完成及时率≥100%。受益群众人口数≥131人，受益脱贫人口数≥8人，带动增加脱贫人口就业人数≥2人；对生态环境无影响；工程使用年限≥10年；受益群众满意度≥90%，受益脱贫)群众满意度≥90%。</t>
  </si>
  <si>
    <t>通过对马王组连通板坝组至河边堤产业路的路基恢复及道路硬化，极大的方便周边群众出行，加快基地农产品的流通，改善生产生活条件，带动农产品对外销售和当地产业发展，提高本组村民的经济收入。</t>
  </si>
  <si>
    <t>2024年宏兴村因灾损毁基础设施恢复项目</t>
  </si>
  <si>
    <t>宏兴村村民委员会</t>
  </si>
  <si>
    <t>每边护坡基脚5米长，宽4米宽，2米高；涵洞跨度4米长，3米宽，每米补助1.125万元，水渠修复并硬化≥150米，每米补助100元，，机耕路整修铺沙350米，补助30元每米，工程验收合格率≥100%，工程完成及时率≥100%，受益群众人口数≥13人，受益脱贫(监测)人口数≥2人，带动脱贫人口就业≥1人；带动增加脱贫人口收入≥0.3万元，对生态环境无影响；工程使用年限≥10年；受益群众满意度≥90%，受益脱贫群众满意度≥90%。</t>
  </si>
  <si>
    <t>通过对组道涵洞的重建，恢复群众的出行，加快农产品的产业发展，带动农产品对外销售和当地产业发展，提升种植业基地130亩示范片。</t>
  </si>
  <si>
    <t>2024年河口镇古塘桥村因灾损毁基础基础设施恢复项目</t>
  </si>
  <si>
    <t>古塘桥村村民委员会</t>
  </si>
  <si>
    <t>挖机清淤200立方米，补助≥80元/立方米，水渠修复并硬化≥400米，每米补助100元，张家老屋塘硬化工程量≥80立方米，补助550元每立方米，项目验收合格率100%， 完成及时率100%，项目于2024年12月30日前完成，带动增加脱贫人口收入≥0.6万元，带动增加脱贫人口就业人数≥1人，受益人口数≥26人，其中受益脱贫人口4人，受益脱贫人口满意度≥90%</t>
  </si>
  <si>
    <t>通过村级合作社对水圳修复并硬化，对张家老屋塘清淤并硬化80立方米，改善当地群众生产生活条件，带动农产品对外销售和当地产业发展，恢复几个村民小组300余亩农田浇灌渠道。</t>
  </si>
  <si>
    <t>2024年河口镇紫杨村因灾损毁基础设施恢复项目</t>
  </si>
  <si>
    <t>紫杨村村民委员会</t>
  </si>
  <si>
    <t>挖机清淤工时≥400立方米，补助≥80元/立方米，水塘硬化长度≥420米，水圳硬化≥260米，龙井组龙子塘土方回填≥400立方并硬化100米*4米*0.2米，混凝土工程量247立方米，补助680元/每立方米，项目验收合格率100%， 完成及时率100%，项目于2024年12月30日前完成，带动增加贫脱贫口收入≥0.8万元，带动增加脱贫人口就业人数≥1人，受益人口数≥26人，其中受益脱贫人口4人，受益脱贫人口满意度≥95%</t>
  </si>
  <si>
    <t>通过对水塘、水圳修复、清淤、并硬化，受益农田480余亩，预计水稻产量增加≥50斤/亩，同时方便周边群众出行，加快基地农产业的流通，改善生产生活条件，带动农产品对外销售和当地产业发展，。</t>
  </si>
  <si>
    <t>2024年河口镇石泉村灾后水利设施恢复建设</t>
  </si>
  <si>
    <t>石泉村村民委员会</t>
  </si>
  <si>
    <t>挖机清淤500立方米，补助≥80元/立方米，引水渠道硬化600米；平均每米补助100元，村主渠道建设3处截止闸，硬化62.5立方米，每处补助3.3万元；恢复、改善农业灌溉面积450亩；建设时间1年，带动增加脱贫人口就业人数≥2人，带动增加脱贫人口总收入≥0.6万元，受益脱贫人口数≥6人，受益脱贫户满意度≥95%</t>
  </si>
  <si>
    <t>为当地农户产业发展提供助力，带动增加脱贫人口就业人数≥2人，带动增加脱贫人口总收入≥0.6万元，恢复、改善农业灌溉面积450亩，同时带动周边农户发展农业生产</t>
  </si>
  <si>
    <t>2024年河口镇华中村因灾水毁基础设施恢复项目</t>
  </si>
  <si>
    <t>华中村村民委员会</t>
  </si>
  <si>
    <t>挖机清淤800立方，补助≥80元/立方米，水塘硬化长度≥430米，混凝土工程量≥147立方米，平均建设补助680元/立方米，水圳硬化≥700米，每米补助143元，项目验收合格率100%， 项目完成及时率100%，项目于2024年12月30日前完成，带动增加脱贫人口收入（总收入）≥0.8万元，带动增加脱贫人口就业人数≥2人，受益人口数≥58人，其中受益脱贫人口6人，受益脱贫人口满意度≥95%</t>
  </si>
  <si>
    <t>通过对水塘、水圳修复、清淤、并硬化，能保证周边农田的灌溉用水，受益农田达610余亩，水稻产量增加≥50斤/亩，提高受益村民的经济收入。</t>
  </si>
  <si>
    <t>2024年石垅村配套基础设施项目</t>
  </si>
  <si>
    <t>石垅村</t>
  </si>
  <si>
    <t>李家冲组、芦塘铺两处山塘高3米长100米护坡塌方修复，重新砌护坡并回填土方300方夯实，茶元组、马家湾组两处山塘高8米长90米护坡塌方修复，清理塌方后重新砌护坡。项目建设合格率≥100%，项目建设完成及时率≥100%，护坡修复补助成本≥15万元，带动周边200亩水稻产量增加≥50斤/亩，受益群众≥80户188人，受益脱贫（监测）人口≥8户20人，水资源利用率较上年度提高，可持续收益≥1年，受益脱贫（监测）人口满意度≥95%。</t>
  </si>
  <si>
    <t>带动脱贫户水稻增产≥50斤/亩</t>
  </si>
  <si>
    <t>2024年茶金村配套基础设施项目</t>
  </si>
  <si>
    <t>茶金村</t>
  </si>
  <si>
    <t>在新塘组、新屋组维修及硬化水渠两处，水渠长700米、宽1米、深1米，三边硬化厚度0.2米，项目建设合格率≥100%，项目建设完成及时率≥100%，水渠维修及硬化补助成本≥20万元，带动周边180亩水稻产量增加≥50斤/亩，受益群众≥81户300人，受益脱贫（监测）人口≥9户18人，水资源利用率较上年度提高，可持续收益≥5年，受益脱贫（监测）人口满意度≥95%。</t>
  </si>
  <si>
    <t>2024年高丰村配套基础设施项目</t>
  </si>
  <si>
    <t>高丰村</t>
  </si>
  <si>
    <t>一处村道高3米长30米路基垮塌修复加固，重新砌护坡并回填土方45方。项目建设合格率≥100%，项目建设完成及时率≥100%，路基基修复补助成本≥5万元，方便周边群众出行≥200人，受益群众≥102户629人，受益脱贫（监测）人口≥4户10人，水资源利用率较上年度提高，可持续收益≥1年，受益脱贫（监测）人口满意度≥95%。</t>
  </si>
  <si>
    <t>方便周边群众出行≥200人</t>
  </si>
  <si>
    <t>上春村2024年度灾后水利设施恢复项目</t>
  </si>
  <si>
    <t>上春村委会</t>
  </si>
  <si>
    <t>混凝土≥50立方米;土方回填≥1650立方米;水毁农田清杂≥50小时；混凝土成本≥520/立方米，土方回填成本≥45元/立方米；水毁农田清杂成本≥280元/小时；项目验收合格率≥100%;项目完成及时率≥100%;恢复灌溉面积≥300亩;受益脱贫人口数≥17人；工程设计使用年限≥15年;群众满意度≥95%。</t>
  </si>
  <si>
    <t>对7月底受灾的鲤鱼组大塘、牛角组牛角塘等4处水塘进行灾后修复。恢复灌溉面积300亩，恢复2户农户的通行。受益农户数50户200人，其中受益脱贫户5户17人</t>
  </si>
  <si>
    <t>2024年百水村灾后水利设施恢复项目</t>
  </si>
  <si>
    <t>百水村委会</t>
  </si>
  <si>
    <t>土方回填压实2350立方米;混凝土80立方米;溢流管60米;挖机≥14小时；防护栏杆拆除及重装≥50米；土方回填压实成本≥42元/立方米;混凝土成本≥520元/立方米;溢流管成本≥160元/米;挖机成本≥260元/小时；防护栏杆拆除及重装成本≥56元/米；项目验收合格率≥100%;项目完成及时率≥100%;恢复灌溉面积≥200亩;受益脱贫人口数≥14人；工程设计使用年限≥15年;群众满意度≥95%。</t>
  </si>
  <si>
    <t>对7月底受灾的村内泉塘大塘等11处水塘、水渠进行灾后修复。恢复灌溉面积200亩以上，恢复农户的正常通行。受益农户数230户850人，其中受益脱贫户6户14人</t>
  </si>
  <si>
    <t>谷合村2024年度灾后水利设施恢复项目</t>
  </si>
  <si>
    <t>谷合村委会</t>
  </si>
  <si>
    <t>水渠≥650米;水渠成本≥255元/米；项目验收合格率≥100%;项目完成及时率≥100%;恢复灌溉面积≥500亩;受益脱贫人口数≥21人；工程设计使用年限≥15年;群众满意度≥95%。</t>
  </si>
  <si>
    <t>对7月底受灾的井塘组至何家组水渠灾后修复650米。恢复灌溉面积500亩。受益农户数200户620人，其中受益脱贫户8户21人</t>
  </si>
  <si>
    <t>2024年飞栏村优质稻产业配套项目</t>
  </si>
  <si>
    <t>飞栏村村委会</t>
  </si>
  <si>
    <t>山塘蓄水量≥36000m³，工程合格率100%；年度内项目完成率100%;农业生产效率比上年提升;，受益群众人口数≥922人;项目持续运营年限≥10年;受益群众满意度≥90%。</t>
  </si>
  <si>
    <t>能胜组、凡云组、石桥组、余家一组、余家二组、新湖组等六个组的良田灌溉得到保障，受益农户204户922人，其中脱贫（监测）户12户，脱贫（监测）人口59人群众满意度提升。</t>
  </si>
  <si>
    <t>2024年石鼓镇福霄村水利基础设施建设项目</t>
  </si>
  <si>
    <t>福霄村村民委员会</t>
  </si>
  <si>
    <t>福霄村渠道硬化≥97.5立方米、蓄水塘硬化及清淤≥7立方米；项目（工程）验收合格率100%；项目（工程）完成及时率100%；水塘硬化、清淤补助标准≥5714元/立方米、渠道硬化补助标准≥615元/立方米；带动增加脱贫人口收入（总收入）≥0.3万元、增加村集体经济收入≥500元/年；受益脱贫人口数≥15人；改善生态环境污染良好；工程预计使用年限≥30年；受益脱贫户满意度≥95%。</t>
  </si>
  <si>
    <t>项目的实施直接直接带动1、脱贫和监测人口6人以上参与项目建设的务工，预计可实现务工收入500元/人/年；2、增加村集体经济收入500元/年；3、直接受益农户162户324人，且能进一步改善农业生产条件，提升农业生产产能。</t>
  </si>
  <si>
    <t>2024年石鼓镇珠联村水利基础设施建设项目</t>
  </si>
  <si>
    <t>珠联村村民委员会</t>
  </si>
  <si>
    <t>珠联村水坝维修数量≥1处、蓄水塘硬化及清淤数量≥60立方米、渠道硬化≥90立方米；项目（工程）验收合格率100%；项目（工程）完成及时率100%；水坝维修补助标准≥2万元/处；水塘硬化、清淤补助标准≥833元/立方米、渠道维修补助标准≥556元/立方米；带动增加脱贫人口收入（总收入）≥0.2万元；增加村集体收入600元/年；受益脱贫人口数≥14人；改善生态环境污染良好；工程预计使用年限≥30年；受益脱贫户满意度≥95%。</t>
  </si>
  <si>
    <t>项目的实施直接直接带动1、脱贫和监测人口4人以上参与项目建设的务工，预计可实现务工收入500元/人/年；2、增加村集体收入600元/年；3受益农户85户224人、恢复水利基础设施，进一步改善农业生产条件，提升农业生产产能。</t>
  </si>
  <si>
    <t>2024年排头乡南下村特色生态养殖基地配套产业设施建设项目</t>
  </si>
  <si>
    <t>南下村村委会</t>
  </si>
  <si>
    <t>★淤泥外运≥6000方.混凝土护堤≥120立方.工程验收合格率≥100%.工程完成及时率≥100%.淤泥外运补助标准≥22元/方.混凝土护堤补助标准≥780元/方.涵管补助标准≥280元/米.生产条件改善带动就业≥300元/户.受益建档立卡人数7户21人.对生态环境的影响良好.工程使用年限≥15年.脱贫户满意度≥90%.村民满意度≥90%</t>
  </si>
  <si>
    <t>帮助脱贫户65户162人（全村）发展养殖业，，带动增收7户21人300元户.提高群众与脱贫户满意度。</t>
  </si>
  <si>
    <t>2024年度双阳村小型农田水利设施建设项目-水坝修缮</t>
  </si>
  <si>
    <t>茶恩寺镇双阳村</t>
  </si>
  <si>
    <t>包家组木鱼塘坝至王家组担水坝渠内清淤、堤坝回填土方≥1750立方米≥50元/立方，坝头重建清理≥25立方米≥50元/立方，坝头混泥土浇筑≥21立方≥680元/立方，坝堤土方回填≥80立方米≥50元/立方，五个闸门混泥土浇筑≥2立方≥600元/立方。改善水渠储水量，改善农田灌溉提高种养殖业生产≥200元/亩，受益农户数≥68户283人，其中受益脱贫户≥7户22人。改善生态环境污染良好，工程使用年限≥15年，受益脱贫户满意度≥95%，受益村民满意度≥95%。</t>
  </si>
  <si>
    <t>受益农户数≥68户283人，其中受益脱贫户≥7户22人，改善农田灌溉，提高养殖业和种植业生产产量，增加农民收益。</t>
  </si>
  <si>
    <t>2024年度茶恩寺镇吴家村杨柳塘堤坝修复项目</t>
  </si>
  <si>
    <t>茶恩寺镇吴家村村民委员会</t>
  </si>
  <si>
    <t>杨柳塘堤坝坍塌挖机清表≥16小时/≥170元/小时，杨柳塘垮堤护砌≥290立方/≥460元/立方，土方回填≥800立方米/≥30元/立方，项目（工程）验收合格率100%  ，项目（工程）完成及时率100%，改善山塘储水量安全，改善农田灌溉提高种养殖业生产≥200元/亩，受益农户数≥98户406人，其中受益脱贫户≥6户21人。改善生态环境污染良好，工程使用年限≥15年，受益脱贫户满意度≥95%，受益村民满意度≥95%。</t>
  </si>
  <si>
    <t>受益农户数≥98户406人，其中受益脱贫户≥6户21人，加固库堤，确保安全，改善农田灌溉提高种植业生产≥200元/亩。</t>
  </si>
  <si>
    <t>2024年锦石乡锦石村小型农田水利设施建设项目</t>
  </si>
  <si>
    <t>锦石村村民委员会</t>
  </si>
  <si>
    <t>锦石村易龙组受灾损毁水渠全线硬化，硬化长度480米，项目验收合格率100%，项目（工程）完成及时率100%，总投资11万元，恢复农田灌溉300亩，每年提高水稻种植收入10000元，项目建设务工收入20000元，受益农户95户398人，受益脱贫户8户29人，工程使用年限15年，受益脱贫户满意度≥95%，受益村民满意度≥95%。</t>
  </si>
  <si>
    <t>受益农户95户398人，受益脱贫户8户29人，解决农田灌溉300亩，每年提高水稻种植收入10000元，项目建设务工收入20000元。</t>
  </si>
  <si>
    <t>2024年中路铺镇大湾桥村水稻种植项目</t>
  </si>
  <si>
    <t>流转土地≥120亩，种植水稻面积≥120亩，整修山塘数量≥2口，清淤和拖运加回田数量长度60*宽50*高1米≥3000m³*35元=105000元，塘堤硬化150*4*0.1=60立方米*710元=42600元，涵洞16米*直径0.2米*150元=2400元，人工125天*240元=30000元，完工及时率≥100%，验收合格率≥100%，使用年限≥10年，受益脱贫户数≥5户21人，脱贫户满意度≥90%</t>
  </si>
  <si>
    <t>2024年白石镇白石村小型农田水利设施建设项目2</t>
  </si>
  <si>
    <t>白石村村民委员会</t>
  </si>
  <si>
    <t>利用专项财政资金对白石村受灾区域进行基础设施建设项目帮扶，带动辖区内227户636人（包含6户23人脱贫农户）受灾群众受益，对白石村求公组柳术坝受灾损毁20米*1米*4米水利设施（水坝路基垮塌）修复，基础设施专项救灾财政资金补助标准15万/村，项目（工程）验收合格率100%，项目（工程）完成及时率100%，基础设施救灾项目完成对白石村1处受灾水利设施完成灾后重建，使周边受灾环境得到恢复并提高，使受灾地区的生产生活情况达到灾前正常水平，项目完成能恢复周边300亩良田种植灌溉，带动受灾地区恢复经济收益200元/户，工程设计使用年限为10年，持续稳定增加村集体经济收入2年以上，促使脱贫户、群众满意度达到95%以上。</t>
  </si>
  <si>
    <t>利用专项财政资金对白石村受灾区域进行基础设施建设项目帮扶，带动辖区内227户636人（包含6户23人脱贫农户）受灾群众受益，对白石村求公组柳术坝受灾损毁20米*1米*4米水利设施（水坝路基垮塌）修复，基础设施救灾项目完成对白石村1处受灾水利设施完成灾后重建，使周边受灾环境得到恢复并提高，使受灾地区的生产生活情况达到灾前正常水平，项目完成能恢复周边300亩良田种植灌溉，带动受灾地区恢复经济收益200元/户，工程设计使用年限为10年，持续稳定增加村集体经济收入2年以上，促使脱贫户、群众满意度达到95%以上。</t>
  </si>
  <si>
    <t>2024年白石镇莲花村小型农田水利设施建设项目1</t>
  </si>
  <si>
    <t>莲花村村民委员会</t>
  </si>
  <si>
    <t>利用专项财政资金对莲花村受灾区域进行基础设施建设项目帮扶，带动辖区内34户128人（包含4户18人脱贫农户）受灾群众受益，对莲花村狮形组受灾大坝垮提修复20米*2米*3米、大坝护坡整体加固100米*1米，重建闸门1处，大坝水渠疏通800米、烂泥组烂泥塘受灾垮提修复8米*1米*7米，基础设施专项救灾财政资金补助标准15万/村，项目（工程）验收合格率100%，项目（工程）完成及时率100%，基础设施救灾项目完成对莲花村2处受灾水利设施完成灾后重建，使周边受灾环境得到恢复并提高，使受灾地区的生产生活情况达到灾前正常水平，项目完成能恢复周边600亩良田种植灌溉，带动受灾地区恢复经济收益200元/户，工程设计使用年限为10年，持续稳定增加村集体经济收入2年以上，促使脱贫户、群众满意度达到95%以上。</t>
  </si>
  <si>
    <t>利用专项财政资金对莲花村受灾区域进行基础设施建设项目帮扶，带动辖区内74户249人（包含6户29人脱贫农户）受灾群众受益，对莲花村石桥组石桥塘受灾损毁5米*4米*2.8米塘堤（垮塌）修复、金塘组井冲塘受灾损毁4米*3米*2米塘堤（垮塌）修复、分水组新塘受灾损毁7米*2.5米*4.5米塘提（垮塌）修复，基础设施救灾项目完成对莲花村3处受灾水利设施完成灾后重建，使周边受灾环境得到恢复并提高，使受灾地区的生产生活情况达到灾前正常水平，项目完成能恢复周边500亩良田种植灌溉，带动受灾地区恢复经济收益200元/户，工程设计使用年限为10年，持续稳定增加村集体经济收入2年以上，促使脱贫户、群众满意度达到95%以上。</t>
  </si>
  <si>
    <t>2024年乌石镇平山村产业路建设项目</t>
  </si>
  <si>
    <t>平山村水口组组道水损修复，硬化420立方米，项目（工程）验收合格率≥100%，项目（工程）完成及时率≥100%，硬化补助标准450元/立方米，受益脱贫（监测）人口数≥10人，受益群众人口≥85人，交通通达率较上年提高50%，工程设计使用年限10年，受益脱贫（监测）人口满意度90%</t>
  </si>
  <si>
    <t>改善村级基础设施，节省出行时间，解决脱贫户（监测户）3户10人，一般15户80人的出行问题</t>
  </si>
  <si>
    <t>2024年杨嘉桥镇新福村小型农田水利设施建设项目</t>
  </si>
  <si>
    <t>杨嘉桥镇新福村村委会</t>
  </si>
  <si>
    <t>对新福村安定组和繁荣组受灾损毁村骨干山塘修复，长度≥15米，宽度5≥米，高度≥4米，并对整条主干道硬化护坡维护，长度≥15米，宽度≥4米，项目（工程）验收合格率≥100%，项目（工程）完成及时率≥100%，山塘修复补助标准125元/立方，主干道硬化护坡补助标准340元/平方米，生产条件改善带动农业亩均产量增加≥50斤，生产条件改善带动农业亩均收入增加50元，受益脱贫（监测）人口数≥19人，受益群众人口≥255人，水资源利用率比上年提高20%，工程设计使用年限10年，受益脱贫（监测）人口满意度≥90%</t>
  </si>
  <si>
    <t>通过改善农田水利基础设施，预计解决农户62户208人（其中脱贫户5户6人）的农田灌溉问题，提高作物产量</t>
  </si>
  <si>
    <t>2024年杨嘉桥镇燕荆村小型农田水利设施建设项目</t>
  </si>
  <si>
    <t>杨嘉桥镇燕荆村村委会</t>
  </si>
  <si>
    <t>谷家坝组、新屋组山塘整修，长度≥140米，高度≥3.5米，项目（工程）验收合格率≥100%，项目（工程）完成及时率≥100%，山塘清淤塘干修整补助标准2000元/平方米，生产条件改善带动农业亩均产量增加≥50斤，生产条件改善带动农业亩均收入增加50元，受益脱贫（监测）人口数≥62人，受益群众人口≥238人，水资源利用率比上年提高20%，工程设计使用年限10年，受益脱贫（监测）人口满意度≥90%</t>
  </si>
  <si>
    <t>通过改善农田水利基础设施，预计解决农户60户238人（其中脱贫户15户62人）的农田灌溉问题，提高作物产量</t>
  </si>
  <si>
    <t>石潭镇甘泉村2024年养殖场建设项目</t>
  </si>
  <si>
    <t>甘泉村</t>
  </si>
  <si>
    <t>新建环控鸡棚数量≥900平方米、风机湿帘数量≥110平方米、锅炉数量≥1台；养殖家畜家禽成活率≥90%，项目完成及时率≥100%；环控鸡棚补助标准≥145元/平方米、风机湿帘补助标准≥225元/平方米、锅炉投入成本≥4.5万元/台。增加村集体经济年收入≥2万元，产业项目带动脱贫户就业人数≥5人，养殖垃圾处理率≥100%，项目持续收益年限≥3年，群众满意度≥95%。</t>
  </si>
  <si>
    <t>增加村集体经济收入2万元/年，带动脱贫5人就业，增加年务工收入1000元/人。</t>
  </si>
  <si>
    <t>2024年友谊村水稻种植基地建设项目</t>
  </si>
  <si>
    <t>易俗河镇友谊村</t>
  </si>
  <si>
    <t>购置旋耕机≥1台，项目验收合格率100%，项目完成及时率100%，旋耕机购置补助标准≥10万元/台，特色产业带动增加村集体经济收入≥0.4万元/年，受益脱贫人口数≥4户4人，对生态环境的影响无不良影响,脱贫户利益联结时限≥5年，受益建脱贫人口满意度≥95%</t>
  </si>
  <si>
    <t>采用务工务劳、代耕代种等方式带动脱贫户4户4人增收100元/人/年</t>
  </si>
  <si>
    <t>2024年易俗河镇谷洪村水稻种植基地建设项目</t>
  </si>
  <si>
    <t>易俗河镇谷洪村</t>
  </si>
  <si>
    <t>购置轮式拖拉机≥1台、配套设备旋耕机≥2台、筑埂机≥1台、平整机≥1台、无人机≥1台，项目验收合格率100%，项目完成及时率100%，轮式拖拉机补助标准≥12万元/台，特色产业带动增加村集体经济收入≥0.8万元/年，受益脱贫（监测）人口数≥3户6人，对生态环境的影响无不良影响,项目持续收益年限≥5年，受益脱贫人口满意度≥95%</t>
  </si>
  <si>
    <t>采用土地流转、代耕代种等方式带动脱贫户、监测户3户6人户均增收200元以上</t>
  </si>
  <si>
    <t>2024年易俗河镇赋江村村内道路基础建设项目</t>
  </si>
  <si>
    <t>易俗河镇赋江村</t>
  </si>
  <si>
    <t>道路硬化≥280m³；项目验收合格率100%；项目完成及时率100%；道路砼硬化补助≥357元/m³；特色产业带动增加脱贫（监测）人口收入（总收入）≥100元/人/年；受益脱贫（监测）人口数≥9户34人；保障周边生产生活人口≥200户728人；对生态环境无不良影响；工程设计使用年限≥10年；受益脱贫人口满意度≥95%</t>
  </si>
  <si>
    <t>通过项目的实施解决了13个组200户728人的出行困难问题，保障了人民群众生活质量。</t>
  </si>
  <si>
    <t>2024年排头乡辰山村药材基地配套产业设施建设项目</t>
  </si>
  <si>
    <t>辰山村村委会</t>
  </si>
  <si>
    <t>混凝土≥200方.挖机平整压实≥50小时.涵筒≥3个.工程验收合格率≥100%.工程完成及时率≥100%.混凝土补助标准≥500元/方.挖机平整压实补助标准≥180元/小时.涵筒补助标准≥400元/个.生产条件改善带动农业物资对外销售.受益建档立卡人数3户8人.对生态环境的影响良好.工程使用年限≥15年.脱贫户满意度≥95%.村民满意度≥95%</t>
  </si>
  <si>
    <t>帮助群众45户120人，其中脱贫户3户8人出行、生产、生活，提高群众与脱贫户满意度。</t>
  </si>
  <si>
    <t>2024年乌石岳冲桥村光伏发电扩建项目（一期）</t>
  </si>
  <si>
    <t>岳冲桥村</t>
  </si>
  <si>
    <t>岳冲桥村建设光伏电站，发电功率30KW。建设光伏电站≥1个,项目收益中村集体分配比例≥100%，实施期限1年，光伏电站补助标准10万/个，带动增加脱贫（监测）人口收入（总收入）≥0.8万元/年，增加村集体经济收入≥2万元/年，受益脱贫（监测）人口数≥97人，环境污染无，持续增收20年以上，受益脱贫（监测）人口满意度≥90%。</t>
  </si>
  <si>
    <t>共带动脱贫户（监测户）96户96人。以光伏发电所得收益分红的形式，为每人增收83.3元左右/年。</t>
  </si>
  <si>
    <t>2024年乌石镇锦绣村产业路建设项目</t>
  </si>
  <si>
    <t>锦绣村谭家组至下新组公路水损修复，硬化787.5立方米，项目（工程）验收合格率≥100%，项目（工程）完成及时率≥100%，硬化补助标准450元/立方米，受益脱贫（监测）人口数≥37人，受益群众人口≥256人，交通通达率较上年提高50%，工程设计使用年限10年，受益脱贫（监测）人口满意度90%</t>
  </si>
  <si>
    <t>改善村级基础设施，节省出行时间，解决脱贫户（监测户）12户37人，一般84户256人的出行问题</t>
  </si>
  <si>
    <t>湘潭县2024年度巩固拓展产业扶贫成果省重点项目（二）</t>
  </si>
  <si>
    <t>水果种植面积≥400亩；补助湘莲种植面积≥400亩；补助茶叶种植面积≥300亩；鸡养殖数量≥50000只；龙头企业在脱贫地县发展基地数≥2个；脱贫地县建设特色产业基地≥8个；脱贫地县科技服务、技术指导和农业科技培训人数≥150人次；脱贫地县技术培训合格率≥80%；种植作物成活率≥85%；养殖家畜家禽成活率≥85%；项目及时完成率100%；湘莲亩均补助成本3850元/亩；水果亩均补助成本1875元/亩；茶叶亩均补助成本2133元/亩；鸡养殖补助标准12.4元/头只；特色产业带动增加脱贫（监测）人口收入（总收入）≥50万元；特色产业带动增加脱贫（监测）人口就业人数≥100人；受益脱贫（监测）人口数≥150人；带动脱贫（监测）人口脱贫数≥20人；农业科技改善耕地面积≥1000亩；项目持续帮扶年限5年；受益脱贫（监测）人口满意度≥90%；农业经营主体满意度≥95%；科技服务、技术指导和农业科技培训人员满意度≥90%。</t>
  </si>
  <si>
    <t>1.吸纳100人在基地务工，每人年均增加收益金额2000元。2.通过发放生产资料、技术培训和保底价回购等措施直接帮扶25名建档立卡贫困户发展生产，人均年增收500元以上。</t>
  </si>
  <si>
    <t>新型农业经营主体贷款贴息</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</si>
  <si>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</si>
  <si>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通过经济主体带动群众产业增收</t>
  </si>
  <si>
    <t>2024年杨嘉桥金河村镇羊鹿茶园基地喷淋喷灌水肥一体化系统建设项目</t>
  </si>
  <si>
    <t>喷淋喷灌水肥一体化建设面积≥155亩；建设喷淋设施配套深水井和水池≥2个；配套基础条件基地道路建设≥400米；项目竣工验收合格率达到100%；完工及时率达到100%；产业发展带动增加脱贫(及防止返贫监测)人口收入≥2万元；★★★受益脱贫(及防止返贫监测)人口数≥30人；带动村受益人口数≥75人；农产品损耗率下降≥10%；喷淋喷灌设施使用年限≥10年；服务对象满意度指标≥95%。</t>
  </si>
  <si>
    <t>杨嘉桥镇金河村经济合作社委托经营主体对其配套设施建设项目带动30户（其中脱贫（及防止返贫监）户10户）农户创收，增收，保障合法权益，实现农业产业可持续发展。</t>
  </si>
  <si>
    <t>2024年排头乡双联村双联村设施农业建设项目</t>
  </si>
  <si>
    <t>1.标准化连栋钢架大棚3000㎡。2.增加育苗工厂化设施2000㎡。3.喷淋滴灌水肥一体化系统一套.4.加工设备、打包等机械化生产流水线一条。5.大棚翻耕机一台。6.播种机一台。7.生产线土地平整。受益户数≥60户，受益人口≥400人，受益脱贫户数及防止返贫监测对象户数≥33户，受益脱贫人口数及防止返贫监测对象人口数≥76人</t>
  </si>
  <si>
    <t>委托经营主体对脱贫户和监测户进行直接帮扶，吸纳脱贫户务工，帮助脱贫户和监测户33户76人，发展特色农业、生态农业、休闲农业等现代农业产业，形成产业附加值，通过产业发展带动农民增收，实现农业可持续发展。鼓励七兴合作社与农民开展多种形式的合作，如股份合作、订单农业托管服务等，建立合理的利益分配机制，保障农民的合法权益。</t>
  </si>
  <si>
    <t>2024年云湖桥镇北岸村村内道路基础设施建设项目</t>
  </si>
  <si>
    <t>湘潭县民政局</t>
  </si>
  <si>
    <t>云湖桥镇北岸村约0.12公里农村村道进行道路硬化，项目验收合格率100%，完成及时率100%，受益建档立卡贫困人口数8人，项目实施时长4个月，工程使用年限50年，受益脱贫户满意度100%。</t>
  </si>
  <si>
    <t>通过完善农村道路基础设施，确保农村乡村道安全畅通，便于群众出行，预计雇请监测户和脱贫群众20人参与道路建设，多措施，多方面保证监测户和脱贫群众的稳定收入来源，预计人均增收2000元，提升脱贫户和群众满意度。实现乡村振兴战略。</t>
  </si>
  <si>
    <t>2024年茶恩寺镇花桥村赵家组水塘排灌项目</t>
  </si>
  <si>
    <t>茶恩寺镇花桥村赵家组水塘排灌的渠道进行清淤硬化建设，项目验收合格率100%，完成及时率100%，受益建档立卡贫困人口数22人，项目实施时长2个月，工程使用年限10年，受益脱贫户满意度95%。</t>
  </si>
  <si>
    <t>通过改造花桥村排灌渠建设确保农田得到有效灌溉，预计雇请脱贫户8人参与水渠建设，有效解决周边村组89户（其中22名脱贫户）的农业生产用水问题，受益人口达到400多人，改善居住环境和生活水平，提高收入，预计户均增收1000元，提升群众的满意度，实现乡村振兴战略。</t>
  </si>
  <si>
    <t>2024年青山桥镇四境村村内道路基础设施建设项目</t>
  </si>
  <si>
    <t>青山桥镇四境村约2.158公里农村村道路面补板维护，项目验收合格率100%，完成及时率100%，受益村民550户2200人，其中建档立卡贫困人口73户212人，项目实施时长5个月，工程使用年限50年，受益脱贫户满意度100%。</t>
  </si>
  <si>
    <t>通过完善农村道路基础设施，确保农村乡村道安全畅通，便于群众出行，提升脱贫户和群众满意度。实现乡村振兴战略。</t>
  </si>
  <si>
    <t>2024年石鼓镇栗梅村石桥组主组路硬化项目</t>
  </si>
  <si>
    <t>村内道路硬化里程≥0.4公里；项目（工程）验收合格率100%；项目（工程）完成及时率≥100%；道路补助标准5万元/公里；受益脱贫（监测）人口数≥20人；工程设计使用年限≥50年；受益脱贫（监测）户满意度≥100%。</t>
  </si>
  <si>
    <t>使3个组300多人口受益。</t>
  </si>
  <si>
    <t>2024年河口镇中湾村新天地家庭农场拓展水果基地套养土鸡项目</t>
  </si>
  <si>
    <t>项目建成后，预计可带动贫困人口总收入≥2.4 万元，接待游客数量≥1200 人，增加贫困人口就业人数≥4人，受益贫困人口数≥6 人，受益脱贫户满意度100%。受益农户数8户，受益农业人口数 12 人。</t>
  </si>
  <si>
    <t>通过家庭农场拓展水果基地套养土鸡项目的建设，实现休闲农业与乡村旅游产业总收入≥50万元，带动增加贫困人口总收入≥2.4 万元，增加贫困人口就业人数≥4人，受益贫困人口数≥6人。</t>
  </si>
  <si>
    <t>2024年白石镇杏花村农产品
种植基地建设项目</t>
  </si>
  <si>
    <t>利用产业发展项目带动辖区内51户153人贫困农户受益，带动贫困户种植60亩细籽花生、30亩玉米、30亩优质水稻、80亩湘莲、60亩红薯、140亩油菜，发放各种苗50000株，各类经济作物种植亩均补助成本≥1550元/亩，种植作物成活率在95%以上，项目（工程）完成及时率≥100% ，持续稳定增收年产业达到800元/户，解决2户脱贫户就业问题，增加全村贫困户收3.8万元，持续增收2年以上，促使群众满意度达到95%以上，受益群众满意度达到95%以上。</t>
  </si>
  <si>
    <t xml:space="preserve"> 利用产业发展项目带动辖区内51户153人贫困农户受益，带动贫困户种植60亩细籽花生、30亩玉米、30亩优质水稻、80亩湘莲、60亩红薯、140亩油菜，发放各类种苗50000株，持续稳定增收年产业达到800元/户，解决2户脱贫户就业问题，增加全村贫困户收3.8万元，持续增收2年以上，促使群众满意度达到95%以上，受益群众满意度达到95%以上。</t>
  </si>
  <si>
    <t>湘潭县村级乡村公益性岗位补贴</t>
  </si>
  <si>
    <t>稳定村级乡村公益性岗位规模，安排村级乡村公益性岗位补贴资金180万元。为脱贫人口（防返贫监测对象）提供500个村级乡村公益性岗位，实现每人每年务工收入3600元以上。</t>
  </si>
  <si>
    <t>带动就业500人，增加脱贫人口务工年收入3600元以上，为497户脱贫家庭提升收入。</t>
  </si>
  <si>
    <t>湘潭县农村户用卫生厕所改造项目</t>
  </si>
  <si>
    <t>完成改（新）建农村户用卫生厕所≥1000座，整村推进村卫生厕所普及率达到80%，改善1000户户厕卫生环境，提升40个村的人居环境治理水平，带动100余人实现就近就业，人均增加务工收入8000元以上。</t>
  </si>
  <si>
    <t>完善人居环境基础设施，带动周边群众就近就业，提升家庭经济收入增长。</t>
  </si>
  <si>
    <t>受益项目数量为全县审核实施乡村振兴项目；项目合格率100%；项目管理覆盖率100%；项目（工程）完成及时率≥100%；项目管理费9万元；从衔接资金中，提取项目管理费比例≦1%；提高项目效益≥90%；保障项目的有效管理和实施；受益脱贫人口满意度≥95%</t>
  </si>
  <si>
    <t>2024年金湖村灌溉渠道硬化建设项目</t>
  </si>
  <si>
    <t>县农业农村局</t>
  </si>
  <si>
    <t>金湖村灌溉渠道硬化建设总长1744米，项目验收合格100%；项目及时完成率100%；受益建档立卡脱贫人口数≥80人；与脱贫户利益联结时限1年；工程使用年限15年，受益脱贫户满意度≥95%，受益村民满意度≥95%。</t>
  </si>
  <si>
    <t>委托经营主体对脱贫户进行直接帮扶，吸纳脱贫户务工，帮助脱贫户29户80人</t>
  </si>
  <si>
    <t>2024年省级和美湘村示范创建</t>
  </si>
  <si>
    <t>4个美丽屋场建设，项目验收合格100%；项目及时完成率100%；受益建档立卡脱贫人口数≥80人；与脱贫户利益联结时限1年；工程使用年限15年，受益脱贫户满意度≥95%，受益村民满意度≥95%。</t>
  </si>
  <si>
    <t>委托经营主体对脱贫户进行直接帮扶，吸纳脱贫户务工，帮助脱贫户30户78人</t>
  </si>
  <si>
    <t>2024年省级美丽乡村建设</t>
  </si>
  <si>
    <t xml:space="preserve">新联村美丽屋场提质改造项目建设共有5项工程；项目验收合格率100%；受益建档立卡脱贫户≥22人；与脱贫户利益联结时限1年；工程使用年限15年，受益脱贫户满意度≥95%，受益村民满意度≥98%。
</t>
  </si>
  <si>
    <t>委托经营主体对脱贫户进行直接帮扶，吸纳脱贫户务工，帮助脱贫户11户25人</t>
  </si>
  <si>
    <t>2024年省级美丽乡村建设（排头乡团结村）</t>
  </si>
  <si>
    <t>团结村道路建设总长3.451公里，团结村特色水果建设，项目验收合格100%；项目及时完成率100%；受益建档立卡脱贫人口数≥80人；与脱贫户利益联结时限1年；工程使用年限长时间，受益脱贫户满意度≥95%，受益村民满意度≥95%。</t>
  </si>
  <si>
    <t>委托经营主体对脱贫户进行直接帮扶，吸纳脱贫户务工，帮助脱贫户57户155人</t>
  </si>
  <si>
    <t>潭县委乡振组〔2024〕5号</t>
  </si>
  <si>
    <t>2024年青山桥村大米加工及仓储基地配套设施建设</t>
  </si>
  <si>
    <t>青山桥镇青山桥村委会</t>
  </si>
  <si>
    <t>大米加工及仓储基地生活设施配套建设面积150平方米，项目（工程）验收合格率100%，项目（工程）完成及时率≥100%，新建房屋建筑及设施建设标准2000元/平方米，特色产业带动增加脱贫（监测）人口收入（总收入）≥1万元/年，带动增加群众收入（总收入）≥2万元/年，带动村集体经济收入（总收入）≥2万元/年，受益群众人数≥40人，受益脱贫（监测）户人数≥20人，利益联结时限3年，工程设计使用年限≥10年，受益脱贫（监测）户满意度≥90%，受益群众满意度≥90%</t>
  </si>
  <si>
    <t>2024年文佳村农贸市场配套项目</t>
  </si>
  <si>
    <t>锦石乡文佳村</t>
  </si>
  <si>
    <t>建设文佳村农贸市场配套道路建设150米，项目验收合格100%；验收合格率100%；项目及时完成率100%；产业带动村级收入1万元；受益建档立卡脱贫人口数≥73人；与脱贫户利益联结时限1年；受益建档立卡脱贫人口满意度≥90%；</t>
  </si>
  <si>
    <t>  委托经营主体对脱贫户和边缘户进行直接帮扶，吸纳脱贫户务工，直接帮助脱贫户34户73人。</t>
  </si>
  <si>
    <t>2024年唐家湖村休闲农业项目</t>
  </si>
  <si>
    <t>锦石乡唐家湖村</t>
  </si>
  <si>
    <t>在唐家湖湿地核心区域建设围栏1800米；流转湿地水域面积≥270亩；养殖成活率≥80%；项目及时完成率100%；特色产业带动增加脱贫人口收入（总收入）≥1.2万元；受益建档立卡脱贫人口数68人，受益边缘户人口数5人，对生态环境的影响无；与脱贫户利益联结时限1年；受益对象满意度≥90%；</t>
  </si>
  <si>
    <t>吸纳就业务工5人，直接受益脱贫户26户68人。</t>
  </si>
  <si>
    <t>2024年东剑村油茶种植配套项目1</t>
  </si>
  <si>
    <t>油茶灌溉设施建设300米；项目及时完成率100%；特色产业带动增加脱贫人口收入（总收入）≥1.2万元；受益建档立卡脱贫人口数≥114人；对生态环境的影响无；与脱贫户利益联结时限3年；受益建档立卡脱贫人口满意度≥90%；</t>
  </si>
  <si>
    <t>油茶基地流转农户林地，聘请农户务工，受益脱贫户49户114人。</t>
  </si>
  <si>
    <t>2024年胜利村特色林下经济种植项目</t>
  </si>
  <si>
    <t>锦石乡胜利村</t>
  </si>
  <si>
    <t>种植结构调整区域内发展林下经济作物（红薯、白薯、西瓜）面积≥60亩；改良土壤面积60亩；种植作物成活率≥90%；特色产业带动增加贫困人口收入（总收入）≥1万元；特色产业带动增加贫困人口就业人数≥10人；农业科技改善耕地面积≥50亩；项目实施时长1年；受益建档立卡贫困人口满意度≥100%。</t>
  </si>
  <si>
    <t>委托经营主体对脱贫户和边缘户进行直接帮扶，吸纳脱贫户务工14。</t>
  </si>
  <si>
    <t>2024年分水乡大冲垅村黑花生种植项目</t>
  </si>
  <si>
    <t>大冲垅村</t>
  </si>
  <si>
    <t>在大冲垅村茶山、齐家组流转荒地20亩种植黑花生，开荒建设标准≥2500元/亩，黑花生种植间隔每10厘米≥4株，种植黑花生所需农资、人工、成本建设标准≥5万元。 受益脱贫（监测）人口数≥12户26人，带动增加脱贫（监测）人口总收入≥2600元，带动周边农户及脱贫（监测）人口就业人数≥15人，实现村集体经济增收≥1.5万元，可持续影响年限≥5年，对生态环境的影响良好，工程验收合格率 ≥100%，项目完成及时率≥100%，受益脱贫（监测）人口满意度≥95%。</t>
  </si>
  <si>
    <t>受益脱贫（监测）人口数≥12户26人，通过务工、技术培训和保底价回购等措施带动当地农户参与产业发展，带动增加脱贫（监测）人口总收入≥2600元，带动周边农户及脱贫（监测）人口就业人数≥15人，实现村集体经济增收≥1.5万元。</t>
  </si>
  <si>
    <t>2024年新山村水稻种植基地配套基础设施建设项目</t>
  </si>
  <si>
    <t>新山村</t>
  </si>
  <si>
    <t>在新山村水稻种植基地修建并硬化渠道≥250立方米，水渠建设标准≥640元/立方米。受益脱贫（监测）人口数≥15人，带动增加脱贫（监测）人口总收入≥1.5万元，带动周边农户及脱贫（监测）人口就业人数≥15人，实现村集体经济增收≥2万元，可持续影响年限≥10年，项目完成及时率≥100%，受益脱贫（监测）人口满意度≥95%。</t>
  </si>
  <si>
    <t>受益脱贫（监测）人口数≥15人，带动增加脱贫（监测）人口总收入≥1.5万元，带动周边农户及脱贫（监测）人口就业人数≥15人，实现村集体经济增收≥2万元。</t>
  </si>
  <si>
    <t>2024年珍鸽村秸秆仓储库项目</t>
  </si>
  <si>
    <t>珍鸽村</t>
  </si>
  <si>
    <t>建设秸秆仓储库≥180平方米，仓储库建设标准≥1167元/平方米。受益脱贫（监测）人口数≥2户3人，带动增加脱贫（监测）人口总收入≥3000元，带动周边农户及脱贫（监测）人口就业人数≥8人，实现村集体经济增收≥2万元，可持续影响年限≥10年，项目完成及时率≥100%，受益脱贫（监测）人口满意度≥95%。</t>
  </si>
  <si>
    <t>受益脱贫（监测）人口数≥2户3人，带动增加脱贫（监测）人口总收入≥3000元，带动周边农户及脱贫（监测）人口就业人数≥8人，实现村集体经济增收≥2万元。</t>
  </si>
  <si>
    <t>2024年石鼓镇人民政府光伏电站建设项目</t>
  </si>
  <si>
    <t>光伏电站建设规模≥158.4千瓦，光伏电站验收合格率≥100%，光伏电站并网发电及时完成率≥100%，光伏电站补助标准≥2525元/千瓦，带动增加脱贫人口收入≥0.48万元，增加集体经济收入≥3.5万元，受益脱贫（监测）人口数≥12人，光伏电站持续运营年限≥10年，受益脱贫户满意度≥95%。</t>
  </si>
  <si>
    <t>通过实施光伏电站项目，受益脱贫户12人，项目收益3年以上，增加集体经济收入3.5万元，脱贫户人均增加收益400元/年左右。</t>
  </si>
  <si>
    <t>2024年乌石乌石村光伏发电建设项目（一期）2</t>
  </si>
  <si>
    <t>乌石村建设光伏电站，发电功率90KW。建设光伏电站≥1个,项目收益中村集体分配比例≥100%，实施期限1年，光伏电站建设成本10万，带动增加脱贫（监测）人口收入（总收入）≥2.4万元/年，增加村集体经济收入≥2.8万元/年，受益脱贫（监测）人口数≥112人，环境污染无，持续增收20年以上，受益脱贫（监测）人口满意度≥90%。</t>
  </si>
  <si>
    <t>共带动脱贫户（监测户）112户112人。以光伏发电所得收益分红的形式，为每人增收71.4元左右/年。</t>
  </si>
  <si>
    <t>2024年乌石镇乌石峰村研学基地建设项目1</t>
  </si>
  <si>
    <t>资产入股贫困人口总数≥63人，项目收益中村集体分配比例≥10%，实施期限1.5年，资产股权年收益率≥8%，村集体经济年收入≥2万元/年，带动增加建档立卡脱贫人口收入（总收入）≥1.6万元/年，受益脱贫（监测）人口数≥63人，环境污染无，持续增收1年以上，受益脱贫（监测）人口满意度≥90%。</t>
  </si>
  <si>
    <t>共带动脱贫户（监测户）60户147人。帮助其利用客源优势进行农产品销售及本地就业，增加村集体经济2万元/年</t>
  </si>
  <si>
    <t>2024年乌石乌石村光伏发电建设项目（一期）1</t>
  </si>
  <si>
    <t>乌石村建设光伏电站，发电功率90KW。建设光伏电站≥1个,项目收益中村集体分配比例≥100%，实施期限1年，光伏电站建设成本10万，带动增加脱贫（监测）人口收入（总收入）≥0.8万元/年，增加村集体经济收入≥1万元/年，受益脱贫（监测）人口数≥112人，环境污染无，持续增收20年以上，受益脱贫（监测）人口满意度≥90%。</t>
  </si>
  <si>
    <t>2024年乌石镇乌石村湘莲种植基地建设项目</t>
  </si>
  <si>
    <t>乌石村建设湘莲种植基地，硬化132.9立方米，清淤50立方米，项目（工程）验收合格率≥100%，项目（工程）完成及时率≥100%，硬化补助标准700元/立方米，清淤补助标准140元/立方米，生产条件改善带动农业亩均产量增加≥50斤，生产条件改善带动农业亩均收入增加50元，受益脱贫（监测）人口数≥45人，受益群众人口≥308人，水资源利用率比上年提高20%，工程设计使用年限10年，受益脱贫（监测）人口满意度90%</t>
  </si>
  <si>
    <t>预计解决脱贫户（监测户）13户45人，一般户93户308人，灌溉问题，有利于周边农户耕种用水，提高作物产量，预计每户增收50元/亩。</t>
  </si>
  <si>
    <t>金福村2024年度水稻种植项目</t>
  </si>
  <si>
    <t>杨嘉桥镇金福村</t>
  </si>
  <si>
    <t>收割机≥1台，旋耕机≥1台，龙头企业在地区发展基地数≥1个，★种植作物成活率≥90%，2024年项目进度完成率100%，农机器械设备补助标准20万元，★村级集体经济年增收≥0.8万元，★★★特色产业带动增加脱贫（监测）人口收入（总收入）≥0.9万元，受益群众人口数≥31人，★★★受益脱贫（监测）人口数≥19人，对生态环境影响无，与村集体入股联结时限5年，与脱贫（监测）户入股联结时限3年，受益群众满意度≥90%，受益脱贫（监测）人口满意度≥90%</t>
  </si>
  <si>
    <t>通过委托经营主体建设水稻种植基地，流转田地，带动群众发展产业，带动脱贫（监测）户8户19人入股分红，户均增收300元。</t>
  </si>
  <si>
    <t>新福村村2024年休闲旅游项目（第二期）</t>
  </si>
  <si>
    <t>杨嘉桥镇新福村</t>
  </si>
  <si>
    <t>旅游基础设施修缮鱼塘塘干≥500米，排污疏通沟渠≥60米，旅游基地绿化建设面积≥5000平方米，旅游基础设施建设质量达标率100%，基础设施建设按期完成率≥100%，旅游基地、基础设施建设工程补助标准20万元，乡村旅游带动增加脱贫（监测）人口收入（总收入）≥0.9万元，村级集体经济增收（总收入）≥8万元，受益脱贫（监测）人口数≥27人，旅游区垃圾处理率≥100%，对生态环境的影响无，旅游基础设施持续使用年限≥10年，与监测户、脱贫户利益联结时限≥3年，受益脱贫（监测）人口满意度≥95%，旅游区居民满意度≥90%，游客满意度≥90%</t>
  </si>
  <si>
    <t>通过发展休闲农业与乡村旅游带动当地村民发展产业，吸纳村民务工，并带动脱贫（监测）户10户27人入股分红，户均增收300元。</t>
  </si>
  <si>
    <t>2024年梅林桥村桃花谷游道建设项目</t>
  </si>
  <si>
    <t>易俗河镇梅林桥村</t>
  </si>
  <si>
    <t>建设游道里程≥0.4公里；项目（工程）验收合格率100%；项目（工程）完成及时率100%；道路补助标准≥50万元/公里；特色产业带动增加脱贫（监测）人口收入≥100元/户/年；受益脱贫（监测）人口数≥3户3人；对生态环境的影响无不良影响；工程设计使用年限≥10年；受益脱贫人口满意度≥95%</t>
  </si>
  <si>
    <t>通过项目建设改善民宿区域和研学基地交通结构，提升民宿区域的服务质量档次，带动研学基地旅游产业升级，采用务工务劳、直接分红等方式带动脱贫户3户3人增收100元/户/年</t>
  </si>
  <si>
    <t>2024年白石村休闲农业与乡村旅游</t>
  </si>
  <si>
    <t>利用休闲农业与乡村旅游项目建设一个5000平方米的文化旅游基地，带动辖区内23户74人农户受益，其中有3户8人脱贫户受益；此项目是对“借山馆”文化旅游基地-游步道（长800米*宽1.8米）建设，建设补助成本为300元/米（包含自筹补助），项目（工程）验收合格率100%，项目（工程）完成及时率100%，项目完成能带动周边旅游文化发展，刺激当地经济开发，预计增加村年度集体经济收入2万元，对周边环境无不良影响，特色产业促使村集体经济持续增收2年以上，促使脱贫户、群众满意度达到95%以上。</t>
  </si>
  <si>
    <t>利用休闲农业与乡村旅游项目建设一个5000平方米的文化旅游基地，带动辖区内23户74人农户受益，其中有3户8人脱贫户受益；项目完成能带动周边旅游文化发展，刺激当地经济开发，预计增加村年度集体经济收入2万元，对周边环境无不良影响，特色产业促使村集体经济持续增收2年以上，促使脱贫户、群众满意度达到95%以上。</t>
  </si>
  <si>
    <t>2024年白石镇深溪村小型农田水利设施建设项目</t>
  </si>
  <si>
    <t>深溪村</t>
  </si>
  <si>
    <t>灌溉水塘清淤≥5000平方米，加固水塘周边堤坝≥70米长*5米高，灌溉水塘堤坝加固补助标准20万元/公里，清淤补助成本20元/立方米，项目（工程）验收合格率100%，项目（工程）完成及时率100%，有效解决周边800亩良田种植灌溉，水资源利用率比往年提高20%，带动周边农户年收益300元/户，增加全村户总收入2.5万元，受益农户85户192人，其中脱贫户5户17人；群众满意度≥95%、受益脱贫户满意度≥95%。</t>
  </si>
  <si>
    <t>有效解决周边800亩良田种植灌溉，水资源利用率比往年提高20%，带动周边农户年收益300元/户，增加全村户总收入2.5万元，受益农户85户192人，其中脱贫户5户17人。</t>
  </si>
  <si>
    <t>2024年中路铺镇柳桥村稻谷烘干设备厂房基础建设项目</t>
  </si>
  <si>
    <t>流转土地≥400㎡，建设钢材结构厂房占地面积≥200㎡，购置烘干设备设施≥2套、完工及时率≥100%，验收合格率≥100%，使用年限≥10年，受益脱贫户数≥11户，带动脱贫户总数≥36人，帮扶脱贫户满意度≥90%</t>
  </si>
  <si>
    <t>2024年花石镇天马山村泡菜加工产业发展项目</t>
  </si>
  <si>
    <t>扩建泡菜加工厂房≥1个;厂房面积≥300㎡;项目验收合格率≥100%;项目工程完工及时率≥100%;厂房补助成本≥833.33元/㎡;财政资金转化为村集体入股占比≥100%;带动增加脱贫（监测）人口收入≥500元;带动监测户、脱贫户人口数≥5人;工程设计使用年限≥20年;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</si>
  <si>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由村级与主体合作实施，建设完善村级泡菜加工产业基础设施，带动产业发展壮大，建设完工后的固定资产给村集体管理维护。带动增加监测户、脱贫户6户以上，形成就业岗位10个以上（优先脱贫户）。</t>
  </si>
  <si>
    <t>2024年红祺村光伏发电项目</t>
  </si>
  <si>
    <t>红祺村</t>
  </si>
  <si>
    <t>在村部屋顶建设光伏架≥300米.光伏板≥300块.主机≥2台，光伏电站验收合格率≥100%，光伏电站并网发电及时完成率≥100%，光伏电站补助标准≥1250元/千瓦，特色产业带动增加脱贫（监测）人口收入（总收入）0.18万元，受益脱贫（监测）人口数≥3户9人，光伏电站持续运营年限≥10年，受益脱贫（监测）人口满意度≥90%</t>
  </si>
  <si>
    <t xml:space="preserve">   通过实施光伏电站项目,帮助脱贫（监测）户3户9人，以光伏发电所得收益分红的形式，为每户增收 ,600元/户。带动脱贫（监测）户内生动力，巩固脱贫。</t>
  </si>
  <si>
    <t>2024年排头乡南下村产业发展养殖基地</t>
  </si>
  <si>
    <t>南下村</t>
  </si>
  <si>
    <t>.黄骨鱼养殖数量≥20万尾;鱼饲料≥4吨.人工≥60个.挖机≥85小时.混泥土≥95方.淤泥处理≥4000立方.养殖成活率＞85％:项目及时完成率100％;特色产业带动增加脱贫（监测）户收入(总收入)＞0.36万元;受益脱贫（监测）户≥12户38人;;受益脱贫（监测）户满意度＞90;展农业经营主体意度＞95科技服务、技术指导和农业科技培增训人员满意度90％ 带动脱贫（监测）户内生动力，巩固脱贫。</t>
  </si>
  <si>
    <t>帮助脱贫（监测）户12户38人，通过养殖技术支持，保底回收等措施，让脱贫（监测）户年均增收300元/户，带动脱贫（监测）户内生动力，巩固脱贫。</t>
  </si>
  <si>
    <t>2024年度谷合村集贸市场建设项目</t>
  </si>
  <si>
    <t>谷合村</t>
  </si>
  <si>
    <t>新建跨渠桥≥1座、钢构棚面积≥555平方米、地面硬化≥80立方米、新建摊位数量≥80个；项目验收合格率≥100%；项目完成及时率≥100%；跨渠桥补助标准≥4.1万元/座、钢构棚补助标准≥200元/平方米、地面硬化补助标准≥400元/立方米、新建摊位补助标准≥200元/个。特色产业带动增加村集体经济≥1.8万元/年；特色产业带动脱贫户就业人数≥1人；对生态环境无影响；项目持续收益年限≥15年；群众满意度≥95%。</t>
  </si>
  <si>
    <t>通过实施集贸市场建设项目，带动脱贫户就业人员1人，人均增收1000元，村集体经济增收1.8万元/年。</t>
  </si>
  <si>
    <t>2024年方上桥村农产品加工厂房项目</t>
  </si>
  <si>
    <t>方上桥村</t>
  </si>
  <si>
    <t>新建农产品加工厂房450平方米，砖砌基墙数量≥53立方米、地面硬化数量≥45立方米、钢构屋架数量≥450平方米、安装门窗数量≥5套；项目验收合格率≥100%；项目完成及时率≥100%；砖砌基墙补助标准≥550元/立方米、地面硬化补助标准≥600元/立方米、钢构屋架补助标准≥280元/平方米、安装门窗补助标准≥3570元/套。项目带动增加村集体经济≥1.8万元/年；项目带动脱贫户就业人数≥2人；对生态环境的影响较上年提高；项目持续收益年限≥3年；群众满意度≥95%。</t>
  </si>
  <si>
    <t>通过实施农产品加工厂房项目，带动脱贫户就业人员2人，人均增收800元/年，村集体经济增收1.8万元/年。</t>
  </si>
  <si>
    <t>2024年度新联村牲猪养殖基地配套项目隔离宿舍及场地硬化</t>
  </si>
  <si>
    <t>隔离宿舍建设、场内场地地面硬化等项目建设合格率100%，项目完成及时率100%，特色产业增加村集体经济收入5万元，及带动增加脱贫人口收入≥3万元，特色产业带动增加脱贫（监测）人口就业人数10人；牲畜粪便利用率比往年提高，项目持续运营≥5年。</t>
  </si>
  <si>
    <t>预计增加村集体经济5万元，设置务工岗位10人，稳定增收问题。</t>
  </si>
  <si>
    <t>潭县农组发〔2024〕8号</t>
  </si>
  <si>
    <t>2024年湘潭县高标准农田建设项目</t>
  </si>
  <si>
    <t>湘潭县农业发展服务中心</t>
  </si>
  <si>
    <t>通过配套与完善项目区农田水利设施，解决项目区灌溉水源问题；脱贫村水源工程数量≥76处；项目（工程）验收合格率100%；项目（工程）完成及时率≥90%；受益脱贫（监测）人口数≥123人；工程设计使用年限≥10年；受益脱贫（监测）户满意度   ≥95%</t>
  </si>
  <si>
    <r>
      <rPr>
        <sz val="9"/>
        <rFont val="宋体"/>
        <charset val="134"/>
      </rPr>
      <t>180人人均收入</t>
    </r>
    <r>
      <rPr>
        <sz val="9"/>
        <rFont val="宋体"/>
        <charset val="0"/>
      </rPr>
      <t>18000</t>
    </r>
  </si>
  <si>
    <t>2024小型农业水利设施建设新增奖补项目</t>
  </si>
  <si>
    <t>县水利局</t>
  </si>
  <si>
    <t>完成10处山塘清淤土方1500立方米、防渗300平方米。。新增恢复灌溉面积713亩，新增蓄水能力31100立方，改善灌溉面积1035亩，改善脱贫户21户58人灌溉用水条件，改善群众202户890人灌溉用水条件。水资源综合利用率较上年度提高，项目使用年限10年，群众满意度90%以上。</t>
  </si>
  <si>
    <t>改善脱贫户21户58人灌溉用水条件，改善群众202户890人灌溉用水条件。带动脱贫（监测）人口增收200元/户，水资源综合利用率较上年度提高，项目使用年限10年，群众满意度90%以上。</t>
  </si>
  <si>
    <t>2024年花石镇龙口至日华村沿线供水工程</t>
  </si>
  <si>
    <t>完成26400米管道铺设，新增增压泵房2座，改善群众2565户1.1万人饮用水条件，改善脱贫户142户408人饮用水条件。受益脱贫人口数及防止返贫监测对象人口数408人，受益居民（村民）满意度≥98%，工程设计使用年限20年</t>
  </si>
  <si>
    <t>改善脱贫户142户408人饮用水条件。受益脱贫人口数及防止返贫监测对象人口数408人，受益居民（村民）满意度≥98%，工程设计使用年限20年</t>
  </si>
  <si>
    <t>2024年现代农业示范园区建设主题提升（产业帮扶）项目</t>
  </si>
  <si>
    <t>项目建设主体数4个，项目竣工验收合格率100%，完工及时率100%，项目建设补助标准10万元/主体，特色产业带动增加脱贫（监测）人口收入≥4万元，带动农户收益≥4.8万元，受益脱贫（监测）人口数≥40人，带动农户人数≥48人，环境保护无面源污染，提供务工就业岗位≥3人，服务对象满意度指标≥90%。</t>
  </si>
  <si>
    <t>本项目直接帮扶带动40人，帮扶实物或发放劳务工资≥1000元/人。</t>
  </si>
  <si>
    <t>项目建设主体数：3个；项目竣工验收合格率：100%；完工及时率：100%；项目建设补助标准：10万元/主体；特色产业带动增加脱贫（监测）人口收入：≥ 3万元；带动农户收益：≥ 4万元；受益脱贫（监测）人口数≥30人；带动农户人数≥32人；环境保护：无面源污染；提供务工就业岗位≥3人；服务对象满意度指标：90%</t>
  </si>
  <si>
    <t>本项目直接帮扶带动30人，帮扶实物或发放劳务工资≥1000元/人。</t>
  </si>
  <si>
    <t>项目建设主体数：1个；项目竣工验收合格率：100%；完工及时率：100%；项目建设补助标准：10万元/主体；特色产业带动增加脱贫（监测）人口收入：≥1 万元；带动农户收益：≥1 万元；受益脱贫（监测）人口数≥10人；带动农户人数≥10人；环境保护：无面源污染；提供务工就业岗位≥1人；服务对象满意度指标：90%</t>
  </si>
  <si>
    <t>本项目直接帮扶带动10人，帮扶实物或发放劳务工资≥1000元/人。</t>
  </si>
  <si>
    <t>2024年石荷村配套基础设施项目（二）</t>
  </si>
  <si>
    <t>在尹家组维修垮塌山塘8口，塘堤内埋设直径0.6米涵洞共计38米，埋设直径0.2米涵洞共计96米，8口山塘垮塌塘堤填土方≥5000立方米，同时夯实。荷叶组和铁石组破损道路维修补板≥500平方米。，项目建设合格率≥100%，项目建设完成及时率≥100%，山塘涵洞建设补助成本≥2万元，山塘塘堤填土方并夯实补助成本≥10万元，道路维修补板补助成本≥8万元，带动周边300亩水稻产量增加≥50斤/亩，方便群众出行≥208人，受益群众≥135户518人，受益脱贫（监测）人口≥8户5人，水资源利用率较上年度提高，可持续收益≥5年，受益脱贫（监测）人口满意度≥95%。</t>
  </si>
  <si>
    <t>带动脱贫户水稻增产≥50斤/亩，方便群众出行≥208人</t>
  </si>
  <si>
    <t>2024年锦石乡东剑水毁设施修复项目</t>
  </si>
  <si>
    <t>修复塘提175米，渡桥15米，水圳150米；项目验收合格率100%，项目（工程）完成及时率100%，总投资22万元，恢复农田灌溉500亩，每年提高种植业生产收入10000元，受益农户126户519人，受益脱贫户49户114人，工程使用年限15年，受益脱贫户满意度≥95%，受益村民满意度≥95%。</t>
  </si>
  <si>
    <t>受益农户126户519人，受益脱贫户49户114人，解决农田灌溉500亩，每年提高水稻种植收入10000元。</t>
  </si>
  <si>
    <t>2024年杨嘉桥镇雁银村道路建设项目</t>
  </si>
  <si>
    <t>雁银村</t>
  </si>
  <si>
    <t>道路硬化长度≥400米，宽度≥4米，工程验收合格率≥100%，工程完成及时率≥100%，道路硬化补助标准500元/米；★★★特色产业带动增加脱贫（监测）人口总收入≥0.5万元，受益群众人口数≥225人，★★★受益脱贫（监测）人口数≥10人；对生态环境无影响；工程使用年限≥10年；受益群众满意度≥90%，受益脱贫(监测)群众满意度≥90%。</t>
  </si>
  <si>
    <t>改善周边58户225人出行和生产物资运输条件，带动产业发展，提升低收入群体的生产生活积极性，为5户脱贫户提供务工机会，户均总增收1000元</t>
  </si>
  <si>
    <t>2024年度莲托村产业园区因灾水毁产业路恢复及硬化项目</t>
  </si>
  <si>
    <t>黑瓦组主干道硬化长度≥600米*3*0.2米，混凝土工程量≥360立方米，平均建设补助成本≥416.7元/立方米，工程验收合格率≥100%，完成及时率≥100%。受益群众人口数≥55人，受益脱贫人口数≥2人，带动增加脱贫人口就业人数≥1人；对生态环境无影响；工程使用年限≥10年；受益群众满意度≥90%，受益脱贫群众满意度≥90%。</t>
  </si>
  <si>
    <t>通过对黑瓦组的路基恢复及道路硬化，极大的方便周边群众出行，为当地农户产业发展提供助力，加快农产品的流通，带动农产品对外销售和当地产业发展，提高本组村民的经济收入，打造人居环境样板村，提升人民群众的幸福感。</t>
  </si>
  <si>
    <t>2024年河口镇华中村因灾水毁基础设施恢复项目（二）</t>
  </si>
  <si>
    <t>挖机清淤400立方米，补助≥80元/立方米，大托塘塘基土方回填320米*1米*1米，回填土方量≥320立方米，补助≥100元/立方米，护坡硬化320米*2米*0.12米，混凝土工程量≥76.8立方米，平均建设补助650元/立方米，土地塘护坡硬化≥70米*3*0.12，塘基底坐70米*0.8米*0.2米，合计混凝土工程量36.4立方米，平均建设补助650元/立方米，泥涧垅圳清淤疏浚≥700米，平均补助20元每米，项目验收合格率100%， 项目完成及时率100%，带动增加脱贫人口就业人数≥1人，受益人口数≥58人，其中受益脱贫人口4人，受益脱贫人口满意度≥95%</t>
  </si>
  <si>
    <t>通过对水塘、水圳修复、清淤、并硬化，能保证周边农田的灌溉用水，受益农田达460余亩，预计能保障水稻产量增加≥20斤/亩，提高受益村民的经济收入。</t>
  </si>
  <si>
    <t>2024年河口镇紫杨村因灾损毁产业路恢复项目</t>
  </si>
  <si>
    <t>道路硬化≥800米*3米0.18米，混凝土工程量≥432立方米，平均建设成本补助400元/立方米，工程验收合格率≥100%，工程完成及时率≥100%，受益群众人口数≥102人，受益脱贫(监测)人口数≥4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</si>
  <si>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通过对产业路的平整及硬化，2个组居民直接受益，同时加快基地农产品的流通，改善居民生产生活条件，带动农产品对外销售和当地产业发展，打造河口镇紫杨片万亩水稻种植示范片。</t>
  </si>
  <si>
    <t>2024年河口镇三华村光伏发电项目</t>
  </si>
  <si>
    <t>三华村村民委员会</t>
  </si>
  <si>
    <t>三华村建设光伏电站，发电功率80KW，光伏板面积≥300平米，预计安装光伏板≥160块，平均每块安装补助成本1250元，本项目收益村集体分配比例≥100%，项目建设验收合格率100%，项目建设及时完成率100%，增加村级集体经济年增收≥3.5万元，带动增加脱贫（监测）人口收入（总收入）≥1.06万元，受益脱贫（监测）人口数≥119人，对生态环境影响无，光伏电站持续运营年限≥10年，受益脱贫（监测）人口满意度≥90%。</t>
  </si>
  <si>
    <t>通过建设光伏发电站，实现村集体经济获得电力固定收益，改善当地生产生活条件，带动脱贫（监测）户53户119人获得收益分红，户均增收200元。</t>
  </si>
  <si>
    <t>2024年河口镇宏兴村水毁产业路修复项目</t>
  </si>
  <si>
    <t>道路硬化长度≥700米，宽度≥3米，厚度0.18米，混凝土工程量378立方米，平均建设成本补助400元，工程验收合格率≥100%，工程完成及时率≥100%，受益群众人口数≥102人，带动增加脱贫人口就业人数≥1人，受益脱贫(监测)人口数≥10人；对生态环境无影响；工程使用年限≥10年；受益群众满意度≥90%，受益脱贫(监测)群众满意度≥90%。</t>
  </si>
  <si>
    <t>通过对新桥组至樟树组道路硬化，改善生产生活条件，加快新桥组和樟树组的产业发展，带动农产品对外销售和当地产业发展，受益群众≥112人，受益脱贫(监测)群众≥10人。</t>
  </si>
  <si>
    <t>2024年乌石镇锦绣村光伏发电建设项目（二期）</t>
  </si>
  <si>
    <t>锦绣村建设光伏电站二期，发电功率25KW。建设光伏电站≥1个,项目收益中村集体分配比例≥100%，实施期限1年，光伏电站建设成本10万，带动增加脱贫（监测）人口收入（总收入）≥0.8万元/年，增加村集体经济收入≥1万元/年，受益脱贫（监测）人口数≥96人，环境污染无，持续增收20年以上，受益脱贫（监测）人口满意度≥90%。</t>
  </si>
  <si>
    <t>2023年乌石镇锦绣村产业道路建设项目</t>
  </si>
  <si>
    <t>道路建设长度≥380米，宽度≥3.5米，厚度≥0.15米，道路硬化量≥204立方米，项目（工程）验收合格率100%，项目（工程）完成及时率100%，道路护砌石方补助标准（含人工）490.2元/立方米，受益脱贫（监测）人口数≥16人，受益群众人口≥224人，交通通达率较上年提高50%，工程设计使用年限10年，受益脱贫（监测）人口满意度90%</t>
  </si>
  <si>
    <t>改善研学基地出入道路的质量，节省出行时间，解决脱贫户（监测户）5户16人，一般户32户224人的出行问题。</t>
  </si>
  <si>
    <t>2024年四境村水渠硬化</t>
  </si>
  <si>
    <t>四境村村委会</t>
  </si>
  <si>
    <t>1.毛屋组至新垅组新建水渠硬化里程≥600米，122.4立方米，2.跃进组新建水渠硬化里程≥200米，40.8立方米；项目（工程）验收合格率100%，项目及时完成率100%，新建水渠硬化建设标准300元/米（混泥土550元/立方米，挖机：240元/小时*142小时，人工：145元/米；生产条件改善增加群众经济收入≥100元/人/年受益脱贫（监测）人口数≥48人，受益群众人口数≥110人，耕地质量比上年提高，水资源利用率比上年提高，工程设计使用年限≥20年，受益脱贫（监测）人口满意度≥90%，受益群众满意度≥90%</t>
  </si>
  <si>
    <t>利用基础设施建设项目带动辖区内153户522人农户受益，其中有15户43人脱贫户收益，此项目是对湖田村杜家至金星水渠800米*0.6米*0.6米、龙泉至龙潭组700米*0.5*0.5米渠道进行加固维修，预计使用混泥土470平方米，水渠加固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</si>
  <si>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153户522人农户受益，其中有15户43人脱贫户收益，此项目是对湖田村杜家至金星水渠800米*0.6米*0.6米、龙泉至龙潭组700米*0.5*0.5米渠道进行加固维修，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</si>
  <si>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射埠镇百水村2024年度光伏电站项目</t>
  </si>
  <si>
    <t>光伏电站建设规模≥55千瓦，光伏电站验收合格率≥100%，光伏电站并网发电及时完成率≥100%，光伏电站建设成本≥3818元/千瓦，带动增加村集体经济年收入≥1.6万元，受益脱贫（监测）人口数≥1人，光伏电站持续运营年限≥10年，群众满意度≥95%</t>
  </si>
  <si>
    <t>通过实施光伏电站项目，带动脱贫户就业1人，项目收益10年以上，为村集体经济增加收益1.6万元/年。</t>
  </si>
  <si>
    <t>2024年易俗河镇新塘村西坡塘防渗硬化工程项目</t>
  </si>
  <si>
    <t>新塘村村民委员会</t>
  </si>
  <si>
    <t>防渗硬、灌溉渠硬化≥69.9立方米；水塘清淤≥700立方米；水塘整坡、回填≥210米；模版制安≥325.5平方米；目验收合格率100%；项目完成及时率100%；防渗、灌溉渠硬化补助标准≥700元/平方米；水塘清淤补助标准≥25元/平方米；水塘整坡、回填补助标准≥310元/米；模版制安补助标准≥55元/平方米；特色产业带动增加脱贫（监测）人口收入（总收入）≥100元/人/年；受益脱贫（监测）人口数≥20户56人；保障周边生产生活人口≥400户1305人；对生态环境无不良影响；工程设计使用年限≥10年；受益脱贫人口满意度≥95%</t>
  </si>
  <si>
    <t>通过项目的实施解决了2000亩农田农业生产灌溉用水难题，完善了水利基础设施,带动农户年均增收50元/户。</t>
  </si>
  <si>
    <t>2024年易俗河镇麦子石村白毛塘整修项目</t>
  </si>
  <si>
    <t>麦子石村村民委员会</t>
  </si>
  <si>
    <t>清表回填≥1155平方米；塘基硬化≥1126.6立方米；修复清淤≥10656立方米；项目验收合格率100%；项目完成及时率100%；清表回填补助≥18元/平方米；塘基硬化补助≥560元/立方米；修复清淤补助≥10元/立方米；生产条件改善带动农业亩均收入≥100元/人/年；受益脱贫（监测）人口数≥5户18人；保障周边生产生活人口≥65户253人；对生态环境无不良影响；工程设计使用年限≥10年；受益脱贫人口满意度≥95%</t>
  </si>
  <si>
    <t>通过项目的实施解决了180亩农田农业生产灌溉用水难题，完善了水利基础设施,带动农户年均增收50元/户。</t>
  </si>
  <si>
    <t>2024年易俗河镇新虎村新龙组、塘坊组、忠信组配套基础设施项目</t>
  </si>
  <si>
    <t>新虎村村民委员会</t>
  </si>
  <si>
    <t>水塘清淤≥2000立方；水塘硬化≥20立方；片石挡土墙≥100米；灌溉圳≥120米；涵洞≥60米；项目（工程）验收合格率100%；项目（工程）完成及时率100%；清淤补助标准≥30元/方；硬化补助标准≥700元/方；片石挡土墙补助标准≥260元/米；灌溉圳补助标准≥300元/米；涵洞补助标准≥230元/米；生产条件改善带动农业亩产收入≥50元；受益脱贫（监测）人口数≥2户2人；对生态环境：无不良影响；工程预计使用年限≥10年；受益脱贫人口满意度≥95%</t>
  </si>
  <si>
    <t>恢复水利基础设施，进一步改善农业生产条件，提高农业生产产能，受益3个组28户88人，带动农户年均增收50元/户。</t>
  </si>
  <si>
    <t>2024年石鼓镇铜梁村休闲农业与乡村旅游配套设施环湖公路建设第一期项目</t>
  </si>
  <si>
    <t>道路扩宽数量≥364立方米；项目（工程）验收合格率100%；项目（工程）完成及时率100%；道路扩宽补助标准≥549元/立方米；带动增加脱贫人口收入（总收入）≥0.15万元，改善生态环境污染良好，工程预计使用年限≥30年，受益脱贫户满意度≥95%。</t>
  </si>
  <si>
    <t>项目的实施直接直接带动1、脱贫和监测人口3人以上参与项目建设的务工，预计可实现务工收入500元/人/年；2、解决当地群众的出行问题；3、通过改善旅游配套设施，进一步提升旅游品牌影响力，促进旅游产业的收入增长。</t>
  </si>
  <si>
    <t>2024年石鼓镇歇马村道路、水利基础设施建设项目</t>
  </si>
  <si>
    <t>歇马村道路扩宽数量≥176立方米、蓄水塘硬化及修缮≥40.8立方米；水渠硬化数量≥6.8立方米；项目（工程）验收合格率100%；项目（工程）完成及时率100%；水塘硬化、清淤补助标准≥1470元/立方米、道路扩宽补助标准≥568元/立方米；水渠硬化补助标准≥735元/立方米；带动增加脱贫人口收入（总收入）≥0.2万元，改善生态环境污染良好，工程预计使用年限≥30年，受益脱贫户满意度≥95%。</t>
  </si>
  <si>
    <t>项目的实施直接直接带动1、脱贫和监测人口4人以上参与项目建设的务工，预计可实现务工收入500元/人/年；2、恢复农业基础设施，进一步改善农业生产条件，提升农业生产产能。 3、解决道路出行困难问题。</t>
  </si>
  <si>
    <t>2024年石潭镇杨田村秸秆、谷壳深加工场地建设</t>
  </si>
  <si>
    <t>建设秸秆、谷壳深加工场地建设，搭建钢结构车间320平方米，地磅长10m,80吨，（含安装及设备）。场地平整、硬化、拉土外运，引水管道安装，总投资20.447万元，项目完成率≥100%，项目验收合格率100%。带动增加村集体经济年增收≥5万元，受益脱贫(监测)人口数≥4户6人，建设秸秆、谷壳深加工项目年限≥5年，群众满意度≥95%。</t>
  </si>
  <si>
    <t>项目实施实带动脱贫户(监测户)4户≥6人，以秸秆、谷壳深加工所得收益分红的形式为每户年增收 ≥300元 。村集体增收≥5万元;</t>
  </si>
  <si>
    <t>花石镇2024年和平村抗旱机埠建设项目</t>
  </si>
  <si>
    <t>和平村</t>
  </si>
  <si>
    <t>新建机房30平方米，补助标准734元/平米；购置水泵（15KW〉≥1台，补助标准13500元/台；软启动柜≥1个，补助标准5200元/个；底阀≥1个，补助标准3600元/个；真空泵≥1个，补助标准6500元/个；真空罐≥1个，补助标准方2000元/个；闸阀≥1个，补助标准3000元/个；水管≥16米，补助标准293.75元/米；波纹管 ≥200米，补助标准100元/米；三相电表≥1个，补助标准5000元/个；新修水渠≥370米，补助标准185元/米；项目验收合格率≥100%；项目工程完工及时率≥100%；受益监测户、脱贫户人口数≥27人；与监测户、脱贫户利益联结时限≥5年；受益脱贫（监测）人口满意度≥95%。</t>
  </si>
  <si>
    <t>方便周边群众灌溉，带动产业发展，提升低收入群体的生产生活积极性，增加家庭收入，建设完工后形成的固定资产给村集体管理维护。改善农田灌溉提高种植业生产值。</t>
  </si>
  <si>
    <t>花石镇龙潭村2024年骨干山塘清淤硬化项目</t>
  </si>
  <si>
    <t>清淤所需挖机台时≥275小时；山塘筑堤所需挖机台时≥180小时；维修涵洞≥150米；维修涵洞所需混泥土≥66立方米；项目验收合格率≥100%；项目工程完工及时率≥100%；清淤所需挖机台时补助标准240元/小时；山塘筑堤所需挖机台时补助标准240元/小时；维修涵洞补助标准60元/米；维修涵洞所需混泥土补助标准550元/立方米；带动监测户、脱贫户人口数≥30人；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</si>
  <si>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</si>
  <si>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花石镇2024年长潭村小型公益性基础设施修复项目</t>
  </si>
  <si>
    <t>水坝所需钢筋≥1吨；水坝所需混泥土≥72立方米；挖机工作时间≥50小时；40CM*60CM水渠≥550米；50CM*100CM水渠≥100米；项目验收合格率≥100%；项目工程完工及时率≥100%；水坝所需钢筋补助标准5000元/吨；水坝所需混泥土补助标准650元/立方米；挖机工作时间补助标准240元/小时；40CM*60CM水渠补助标准210元/米；50CM*100CM水渠补助标准320元/米；受益监测户、脱贫户人口数≥30人；与监测户、脱贫户利益联结时限≥5年；受益脱贫（监测）人口满意度≥95%。</t>
  </si>
  <si>
    <t>2024年七里铺村新能源充电桩建设项目</t>
  </si>
  <si>
    <t>数量指标：充电桩4座；质量指标：质量合格率100%；时效指标：年度项目进度完成率100%；经济效益
指标：集体经济增收≥1.6万元；社会效益
指标：受益脱贫人口数≥25人；可持续影响
指标：项目持续运营年限≥10年；满意度指标::群众满意度≥95％；成本指标：场地硬化50m³</t>
  </si>
  <si>
    <t>项目收益10年以上，带动脱贫农户了解参与新能源充电桩，村集体经济增收1.6万元以上。受益农户10户25人，其中脱贫户（含监测户）10户25人</t>
  </si>
  <si>
    <t>潭湖村2024年水稻种植基地骨干山塘清淤硬化项目</t>
  </si>
  <si>
    <t>潭湖村村民委员会</t>
  </si>
  <si>
    <t>军湖组太塘清於≥350立方米，清淤补助成本≥13.8元/方；军湖组太塘塘坡面硬化≥100方，砼补助成本≥650元/方；项目（工程）验收合格率100%，项目（工程）完成及时率100%，受益农户数≥34户149人，受益脱贫户（监测户）≥2户7人，对生态环境无不良影响，工程使用年限≥10年，受益脱贫户 （监测户）满意度≥95%。</t>
  </si>
  <si>
    <t>受益脱贫户（监测户）2户7人，一般农户34户149人，改善山塘储水量，改善生产生活用水条件，有效灌溉农田130余亩，带动农业粮田每亩预计增收100斤/亩，巩固脱贫成效，调动一般农户种植积极性。</t>
  </si>
  <si>
    <t>排头乡
2024年团结村研学基地建设</t>
  </si>
  <si>
    <t>团结村</t>
  </si>
  <si>
    <t>将原村集体林场闲置危房拆除新建260㎡的砖混结构研学基地餐饮接待中心。补助标准770元/平方米。项目验收合格率≥100%;项目工程完工及时率≥100%;带动增加脱贫（监测）人口收入（总收入）0.3万元，受益脱贫（监测）人口数6户10人，受益脱贫（监测）人口满意度≥95%。</t>
  </si>
  <si>
    <t>帮助建档立卡脱贫户6户10人，通过乡村旅游等方式带动脱贫户年均增收300元/户。带动脱贫户内生动力，巩固脱贫。</t>
  </si>
  <si>
    <t>潭湖村2024年水稻种植基地蓄水坝扩容加固项目</t>
  </si>
  <si>
    <t>新建预制钢闸门及安装长1.5米*2米，共计3平方米8000元，
混凝土浇筑2.5米高*12米长*0.4米厚*2（内外两边）+8米长*2.5米高*0.4米厚*2（左右两边）=40立方米*720元/立方米=28800元，
直径40厘米涵洞60个包安装60个*100元/个=6000元，
清淤210米长*25米宽（平均宽度）*1.5米深（淤泥深度）=7875立方米*10元/立方米=78750元，
淤泥二次整理210米长*2（渠道左右两岸）*6米（机耕道3米，斜坡3米）=2520平方米*6元/平方米=15120元，总计136670元；有效灌溉基本农田≥560亩，工程验收合格率100%，工程完成及时率100%；受益脱贫（监测）人口数≥16户42人，带动增加脱贫（监测）人口总收入≥4000元；带动周边群众及脱贫（监测）人口就业人数≥16人，对生态环境无不良影响，工程使用年限≥10年，受益脱贫户 （监测户）满意度≥95%。</t>
  </si>
  <si>
    <t>有效带动16户脱贫户就业，解决周边170户566人的农田灌溉问题，有利于周边农户耕种用水，提高作物产量，预计每户增收50元/亩，巩固脱贫成效，调动一般农户种植积极性。</t>
  </si>
  <si>
    <t>2024年槐北村洞口组扶贫鸡场配套道路建设项目</t>
  </si>
  <si>
    <t>分水乡槐北村村委会</t>
  </si>
  <si>
    <t>建设硬化槐北村洞口组扶贫鸡场配套道路≥600米长、4米宽、15厘米厚，预计使用混凝土≥360立方，混泥土使用建设标准≥550元/立方，人工及其他建设标准≥1.2万元。受益脱贫（监测）人口数≥6人，带动增加脱贫（监测）人口收入（总收入）≥5000元，带动增加脱贫（监测）人口就业人数≥6人，可持续影响年限≥10年，项目完成及时率≥100%，受益脱贫（监测）人口满意度≥95%。</t>
  </si>
  <si>
    <t>受益脱贫（监测）人口数≥6人，带动增加脱贫（监测）人口收入（总收入）≥5000元，带动增加脱贫（监测）人口就业人数≥6人。</t>
  </si>
  <si>
    <t>2024年度金宝水库至金四组主水渠修缮</t>
  </si>
  <si>
    <t>泄洪灌溉主水渠修复≥168立方≥800元/立方，灌溉水坝修复≥65立方米≥800元/立方，小型桥梁修复≥45立方米≥800元/立方，项目（工程）验收合格率100%，项目（工程）完成及时率100%，改善农田灌溉提高种植业生产≥200元/亩，受益农户数≥320户1180人，受益脱贫（监测）户数≥10户32人，环境污染良好，工程设计使用年限≥20年，村民满意度95%。</t>
  </si>
  <si>
    <t>受益农户数≥320户1180人，受益脱贫（监测）户数≥10户32人。</t>
  </si>
  <si>
    <t>2024年黄竹村彭老倌养蜂基地配套基础设施建设项目</t>
  </si>
  <si>
    <t>黄竹村村民委员会</t>
  </si>
  <si>
    <t>4650立方米山体滑坡清运平整（含大型挖机炮机及大小货车清运），补助≥22元/立方米，78.8立方米滑坡地段硬化（含排水沟80米），补助≥500元/立方米，116立方米产业路修整及附坡（含土方回填），补助≥500元/立方产业园桥梁39.2平方米新建（含桥基、桥面及附坡建设、安装护栏）补助≥3700元/平方米，水渠清淤护堤3580立方米，共补助≥16元/立方米。项目验收率100%，完成及时率100%，带动脱贫人口就业≥3人，受益人口数≥50人，其中受益脱贫人口数≥10人，受益脱贫人口满意度≥95%。</t>
  </si>
  <si>
    <t>根据“产业发展、产业帮扶、助力集体经济”原则，通过易俗河镇黄竹村黄泥组滑坡山体、蜂业基地、水毁桥梁建设、渠道清淤等建设，打造农业蜜蜂产业园示范基地，提高本村的知名度，促进周边群众就业，带动群众增收，改善农业生产条件，促进农业生产发展，提高周边村民的收入。</t>
  </si>
  <si>
    <t>2025年新铺村水渠硬化</t>
  </si>
  <si>
    <t>新铺村村委会</t>
  </si>
  <si>
    <t>河堤、水渠修复里程土方12000立方米，项目（工程）验收合格率100%，项目及时完成率100%，新建水渠硬化建设标准8.75元/立方米（挖机及人工：8.75元/立方米米），生产条件改善增加群众经济收入≥100元/人/年受益脱贫（监测）人口数≥30人，受益群众人口数≥342人，耕地质量比上年提高，水资源利用率比上年提高，工程设计使用年限≥20年，受益脱贫（监测）人口满意度≥90%，受益群众满意度≥90%</t>
  </si>
  <si>
    <t>石潭镇双红村2024年规模养殖场-道路提质改造项目</t>
  </si>
  <si>
    <t>石潭镇双红村村委会</t>
  </si>
  <si>
    <t>道路硬化≥300米、硬化面积≥900平方，投入混凝土≥210立方，混凝土造价≥115000元，道路平整≥5000元，项目（工程）验收合格率100%，项目完成及时率≥100%。改善沙塘组、咸二组耕地面积≥80亩，增加村集体经济年收入≥3万元，产业项目带动脱贫户就业人数≥5人，项目持续收益年限≥20年，群众满意度≥99%。</t>
  </si>
  <si>
    <t>受益户数≥22户68人，受益脱贫户≥3户8人，改善规模养殖场道路，可提高生产效益≥3万元/年。</t>
  </si>
  <si>
    <t>2024年来仪村油茶林水肥一体化建设项目</t>
  </si>
  <si>
    <t>来仪村</t>
  </si>
  <si>
    <t>油茶林水肥一体化建设面积≥125亩，项目（工程）验收合格率100%，项目及时完成率100%，亩均建设标准≥1840元/亩，5年后特色产业为村集体增收≥2万元/年，特色产业带动脱贫户增加就业人数≥2人，农业科技改善林地面积≥125亩，项目持续受益年限≥10年，群众满意度≥95%。</t>
  </si>
  <si>
    <t>5年后特色产业为村集体增收≥2万元/年，特色产业带动脱贫户增加就业人数≥2户2人，务工增收900元/年</t>
  </si>
  <si>
    <t xml:space="preserve">2024年珍鸽村肉鸽养殖基地配套产业路加宽项目
</t>
  </si>
  <si>
    <t>产业路加宽≥600米长、2米宽、20厘米厚，路面硬化建设标准≥25万。受益脱贫（监测）人口数≥3人，以吸纳务工等方式带动增加脱贫（监测）人口收入（总收入）≥3000元，带动增加脱贫（监测）人口就业人数≥3人，实现村集体经济增收≥1万元。项目完成及时率≥100%，对生态环境的影响良好，工程使用年限≥30年，受益脱贫（监测）人口满意度≥95%。</t>
  </si>
  <si>
    <t>受益脱贫（监测）人口数≥3人，以吸纳务工等方式带动增加脱贫（监测）人口收入（总收入）≥3000元，带动增加脱贫（监测）人口就业人数≥3人，实现村集体经济增收≥1万元。</t>
  </si>
  <si>
    <t xml:space="preserve">石潭镇2024年联盟村灾后水利设施恢复项目
</t>
  </si>
  <si>
    <t>石潭镇联盟村村委会</t>
  </si>
  <si>
    <t xml:space="preserve">新屋窑子塘需清淤面积≥8亩、需修复护坡长度≥500米，万亩示范片支渠需修复硬化长度≥400米，项目（工程）验收合格率100%，项目完成及时率≥100%。农业科技改善耕地面积≥220亩，增加村集体经济年收入≥2万元，产业项目带动脱贫户就业人数≥5人，项目持续收益年限≥20年，群众满意度≥95%。改善220亩水田灌溉条件，辐射≥120户农户462人，其中脱贫户≥5户、14人。      </t>
  </si>
  <si>
    <t>改善水田灌溉条件，帮助≥120户462人农户，其中脱贫户≥5户14人，提高水稻产量≥30斤每亩。</t>
  </si>
  <si>
    <t>2024年射埠镇方上桥村小型农田水利设施建设项目</t>
  </si>
  <si>
    <t>水塘清淤3500立方米、硬化塘堤100立方米；清淤转运补助成本28.57元/立方米，硬化塘堤补助成本500元/立方米，工程验收合格率100%，工程完成及时率100%，项目完成能有效解决周边80亩良田灌溉，水资源利用率比往年提高20%，工程设计使用年限≥15年，群众满意度达到95%以上。</t>
  </si>
  <si>
    <t>利用基础设施建设项目带动辖区内21户85人农户受益，其中有3户5人脱贫户。项目完成能有效解决周边80亩良田灌溉，水资源利用率比往年提高20%，工程设计使用年限为15年，群众满意度达到95%以上。</t>
  </si>
  <si>
    <t>涓水村2024年休闲采摘基地配套基础设施</t>
  </si>
  <si>
    <t>涓水村村民委员会</t>
  </si>
  <si>
    <t>挖机清淤350立方米，补助≥80元/立方米，水塘塘基土方回填76米*2米宽*1.5米深，回填土方量≥228立方米，补助≥100元/立方米，硬化塘基路面长度76米*2米*0.18米，塘基护坡硬化88米*2.5米*0.2米，塘基底坐88米*0.8米*0.2米，合计混凝土工程量85.44立方米，平均补助700元/立方米，产业路硬化130米*2.8米*0.2米，混凝土工程量72.8立方米，平均补助550元/立方米，项目验收合格率100%， 完成及时率100%，带动增加脱贫人口就业≥1人，受益人口数≥99人，其中受益脱贫人口12人，受益脱贫人口满意度≥90%</t>
  </si>
  <si>
    <t>根据“产业发展、产业帮扶、助力集体经济”原则，通过村集体合作社对水塘、水圳修复、清淤、并硬化，打造农业休闲采摘示范基地，提高本村的知名度，促进周边群众就业，改善农业生产条件，促进农业生产发展，提高周边村民的收入。</t>
  </si>
  <si>
    <t>2024年大垅村基本农田配套基础设施</t>
  </si>
  <si>
    <t>分水乡大垅村村委会</t>
  </si>
  <si>
    <t>渠道清淤及硬化≥1500米长、1.5米宽、0.12米厚，预计混凝土使用≥270立方，混凝土使用建设标准≥500元/立方,挖机使用≥100小时，挖机使用建设标准≥200元/小时。受益脱贫（监测）人口数≥24人，带动增加脱贫（监测）人口收入（总收入）≥5000元，带动增加脱贫（监测）人口就业人数≥10人，可持续影响年限≥15年，项目完成及时率≥100%，受益脱贫（监测）人口满意度≥95%。</t>
  </si>
  <si>
    <t>受益脱贫（监测）人口数≥24人，带动增加脱贫（监测）人口收入（总收入）≥5000元，带动增加脱贫（监测）人口就业人数≥10人。</t>
  </si>
  <si>
    <t>2024年湘潭县农村人居环境整治项目</t>
  </si>
  <si>
    <t xml:space="preserve">湘潭县农村人居环境整治工作指挥部 </t>
  </si>
  <si>
    <t>补助17个乡镇垃圾收集转运资金，持续推进320个行政村环境卫生治理，保持村庄清洁工作常态化，提高村庄环境质量和居民幸福感。</t>
  </si>
  <si>
    <t xml:space="preserve"> 充分发挥群众力量，开展清洁户评星、美丽庭院、美丽屋场等创建，引导群众养成健康生活方式和爱护环境意识；安置脱贫户公益性岗位、解决其就业，帮助提高家庭经济收入。</t>
  </si>
  <si>
    <t>2024年土地开垦整理项目</t>
  </si>
  <si>
    <t>县自然资源局</t>
  </si>
  <si>
    <t>耕地保有量≥91.02万亩，永久基本农田数≥82.59万亩</t>
  </si>
  <si>
    <t>特色产业带动增加脱贫（监测）人口收入（总收入）≥30万元</t>
  </si>
  <si>
    <t>2024年湘潭县国土绿化
示范项目</t>
  </si>
  <si>
    <t>湘潭县
林业局</t>
  </si>
  <si>
    <t>油茶种植1777亩，每亩补助3505缘，油茶低改3966亩，每亩补助1127.5元，2024年12月完成，保证苗木成活率85%以上，良种使用率100%。</t>
  </si>
  <si>
    <t>带动增加脱贫（检测）人口14人，增加年收入4.2万元以上，非脱贫（检测）人口600人，增加年收入180万元以上，收益年限30年以上，改善生态环境效果明显</t>
  </si>
  <si>
    <t>合计</t>
  </si>
  <si>
    <t>附件:</t>
  </si>
  <si>
    <t>2024年度中央财政衔接推进乡村振兴补助资金项目安排计划表</t>
  </si>
  <si>
    <t>项目类别</t>
  </si>
  <si>
    <t>乡</t>
  </si>
  <si>
    <t>村</t>
  </si>
  <si>
    <t>建设性质</t>
  </si>
  <si>
    <t>实施
地点</t>
  </si>
  <si>
    <t>时间进度</t>
  </si>
  <si>
    <t>责任
单位</t>
  </si>
  <si>
    <t>建设内容及规模</t>
  </si>
  <si>
    <t>资金规模和筹资方式</t>
  </si>
  <si>
    <t>受益对象</t>
  </si>
  <si>
    <t>绩效目标</t>
  </si>
  <si>
    <t>联农带农机制</t>
  </si>
  <si>
    <t>备注</t>
  </si>
  <si>
    <t>项目类型</t>
  </si>
  <si>
    <t>二级项目类型</t>
  </si>
  <si>
    <t>项目子类型</t>
  </si>
  <si>
    <t>计划开
工时间</t>
  </si>
  <si>
    <t>计划完
工时间</t>
  </si>
  <si>
    <t>项目
预算
总投资
（万元）</t>
  </si>
  <si>
    <t>受益
村数
（个）</t>
  </si>
  <si>
    <t>受益
户数（户）</t>
  </si>
  <si>
    <t>受益
人口数
（人）</t>
  </si>
  <si>
    <t>财政
资金
（万元）</t>
  </si>
  <si>
    <t>其他
资金
（万元）</t>
  </si>
  <si>
    <t>受益脱
贫村数
（个）</t>
  </si>
  <si>
    <t>受益脱贫户数及防止返贫监测对象户数（户）</t>
  </si>
  <si>
    <t>受益脱贫人口数及防止返贫监测对象人口数（人）</t>
  </si>
  <si>
    <t>产业发展项目</t>
  </si>
  <si>
    <t>配套基础设施项目</t>
  </si>
  <si>
    <t>小型农田水利设施建设</t>
  </si>
  <si>
    <t>茶恩寺镇</t>
  </si>
  <si>
    <t>巩固提升类项目</t>
  </si>
  <si>
    <t>金一组至金四组主水渠硬化及修缮≥170立方米</t>
  </si>
  <si>
    <t>生产项目</t>
  </si>
  <si>
    <t>光伏电站建设</t>
  </si>
  <si>
    <t>光伏发电≥60千瓦</t>
  </si>
  <si>
    <t>加工流通项目</t>
  </si>
  <si>
    <t>产地初加工和精深加工</t>
  </si>
  <si>
    <t>箱包厂房建设≥600平方米，箱包制作机器≥30台</t>
  </si>
  <si>
    <t>种植业基地</t>
  </si>
  <si>
    <t>排头乡</t>
  </si>
  <si>
    <t>团结村中药种植40亩.开荒.平整40亩.药材种苗2400株.肥料800吨.人工400个.土地流转40亩.打井1口</t>
  </si>
  <si>
    <t>隐山村中药材种植 15亩中药材种植种子3800斤.土地流转15亩.挖机60/小时.耕地机15亩.肥料8.1吨.人工300个.除草15亩</t>
  </si>
  <si>
    <t>严冲村</t>
  </si>
  <si>
    <t>严冲村卫生室屋顶光伏发电项目60.2千瓦</t>
  </si>
  <si>
    <t>养殖业基地</t>
  </si>
  <si>
    <t>狮龙村</t>
  </si>
  <si>
    <t>黑山羊养殖20头 基地建设围栏400米.饲料4吨.药品50包.人工19个</t>
  </si>
  <si>
    <t>扶贫车间（特色手工基地）建设</t>
  </si>
  <si>
    <t>青山桥镇</t>
  </si>
  <si>
    <t>扶贫车间（特色手工基地）增加配套设施，购买机器设备≥10台；</t>
  </si>
  <si>
    <t>青山桥村</t>
  </si>
  <si>
    <t>250kw终端型箱变1套，高压绝缘电线及立杆150米，配电柜及配件1套</t>
  </si>
  <si>
    <t>水稻种植面积30亩，修复灌溉山塘面积1000平方米</t>
  </si>
  <si>
    <t>加工基地建设面积≥300平方，大米加工设备1台</t>
  </si>
  <si>
    <t>建设仓储基地面积400平方米</t>
  </si>
  <si>
    <t>易俗河镇</t>
  </si>
  <si>
    <t>购置日加工能力不低于10吨的稻谷烘干机器及其配套设备1套</t>
  </si>
  <si>
    <t>基地第三期搭建食用菌大棚4套，单套大棚规格24米*6米，其中每套大棚搭建食用菌培养支架3排，4套共12排，单排规格31米*0.4米</t>
  </si>
  <si>
    <t>休闲农业与乡村旅游</t>
  </si>
  <si>
    <t>村级集体经济合作社负责建设研学基地10座民宿排水系统、排污系统等基础设施</t>
  </si>
  <si>
    <t>产业园（区）</t>
  </si>
  <si>
    <t>飞龙桥村</t>
  </si>
  <si>
    <t>巩固提升类</t>
  </si>
  <si>
    <t>易俗河镇飞龙桥村委托湘潭龙飞生态农业有限公司：1.新建水泥路面3.2米宽、425米长；2.水泥路面加宽1米长180米；3.新建排水等设施5处；</t>
  </si>
  <si>
    <t>中路铺镇</t>
  </si>
  <si>
    <t>碧云村</t>
  </si>
  <si>
    <t>中路铺镇碧云村</t>
  </si>
  <si>
    <t>对上湖组蓑衣塘塘堤进行硬化长60米、高4米；清淤120m³，整修上湖组至深塘组灌渠2100米，修缮桥2座</t>
  </si>
  <si>
    <t>柱塘村</t>
  </si>
  <si>
    <t>中路铺镇柱塘村</t>
  </si>
  <si>
    <t>流转土地50亩，种植水稻面积50亩；硬化柱塘组刘家塘塘堤50米，清淤100立方米，提升蓄水能力，架设5米长涵洞一个</t>
  </si>
  <si>
    <t>大湾桥村</t>
  </si>
  <si>
    <t>对本村荷塘组尾塘、石湾组翘头冲塘2口塘进行维护，清淤6600m³、堤坝硬化20m³，涵洞2处、泄洪道2处。</t>
  </si>
  <si>
    <t>乡村建设行动</t>
  </si>
  <si>
    <t>农村基础设施</t>
  </si>
  <si>
    <t>农村道路建设</t>
  </si>
  <si>
    <t>茅塘村</t>
  </si>
  <si>
    <t>对茅塘村藕塘组至席家组土路进行路基整修，整修路基长940米，宽5米</t>
  </si>
  <si>
    <t>柳桥村</t>
  </si>
  <si>
    <t>中路铺镇柳桥村</t>
  </si>
  <si>
    <t>在柳桥村瓦屋组流转土地1000㎡，建设农产品深加工钢材结构厂房</t>
  </si>
  <si>
    <t>锦石乡</t>
  </si>
  <si>
    <t>东剑村</t>
  </si>
  <si>
    <t>对东剑村油茶灌溉设施建设1000米、林地人工除杂300亩</t>
  </si>
  <si>
    <t>碧泉村</t>
  </si>
  <si>
    <t>将碧泉小学改造为2000平方米的综合社会实践基地</t>
  </si>
  <si>
    <t>乌石镇</t>
  </si>
  <si>
    <t>乌石镇乌石峰村高档优质稻种植基地用水配套设施建设，乌石河河道清理，总长度1200米，清理工程量18000立方米。</t>
  </si>
  <si>
    <t>天龙村设影视基地扩建200平方米。</t>
  </si>
  <si>
    <t xml:space="preserve">优质稻种植基地水利设施建设，建新组新塘硬化42立方米，清淤90立方米，卫星组猫塘70立方米，清淤65立方米。
</t>
  </si>
  <si>
    <t>建设光伏电站，发电功率54KW</t>
  </si>
  <si>
    <t>硬化白云组牛石塘55立方米，清淤20立方米，红美组细塘硬化65立方米，清淤25立方米，联塘组过脉塘硬化58立方米，清淤17立方米，下白冲组白冲塘硬化62立方米，清淤22立方米。</t>
  </si>
  <si>
    <t>投入10万元，建设光伏电站，发电功率功率30KW</t>
  </si>
  <si>
    <t xml:space="preserve">优质稻种植基地用水配套设施建设，溪塘组老屋塘莳竹组井塘，硬化135立方米，塘边护砌260立方米，清淤1328立方米。
</t>
  </si>
  <si>
    <t>分水乡</t>
  </si>
  <si>
    <t>虎形山村桃仁组</t>
  </si>
  <si>
    <t>建设310平方米的猪舍一个。</t>
  </si>
  <si>
    <t>流转土地5亩，新增种植香椿基地5亩；建设种植大棚5条；香椿树种植4500株。</t>
  </si>
  <si>
    <t>优质种植稻基地面积200亩；修缮河道1000米、桥面拓宽硬化2米。</t>
  </si>
  <si>
    <t>湘潭县分水乡分水村</t>
  </si>
  <si>
    <t>2024.04</t>
  </si>
  <si>
    <t>2024.12</t>
  </si>
  <si>
    <t>建设四个占地面积约200平方米的标准化蔬菜大棚，建设一个占地面积约15立方米的冷库，购置一套全自动烘干设备。</t>
  </si>
  <si>
    <t>2024.01</t>
  </si>
  <si>
    <t>投入25万元建设300平方米安装106千瓦光伏板建设光伏电站</t>
  </si>
  <si>
    <t>旗山村正龙组</t>
  </si>
  <si>
    <t>在旗山村正龙组大棚辣椒基地处，维护900立方米骨干山塘两口，并新建一个占地面积200平方米的辣椒种苗培育基地。</t>
  </si>
  <si>
    <t>较场村松木组</t>
  </si>
  <si>
    <t>对较场村松木组水稻基地8000立方米的蓄水山塘进行清淤、加固、硬化。</t>
  </si>
  <si>
    <t>晓冲村民众组</t>
  </si>
  <si>
    <t>在晓冲村民众组新建紫苏种植基地100亩</t>
  </si>
  <si>
    <t>石鼓镇</t>
  </si>
  <si>
    <t>安乐村</t>
  </si>
  <si>
    <t>建设350平方米安装76千瓦光伏板建设光伏电站</t>
  </si>
  <si>
    <t>将军村</t>
  </si>
  <si>
    <t>建设420平方米安装94.3千瓦光伏板建设光伏电站。</t>
  </si>
  <si>
    <t>铜梁村</t>
  </si>
  <si>
    <t>建设410平方米安装90.5千瓦光伏板建设光伏电站。</t>
  </si>
  <si>
    <t>歇马村</t>
  </si>
  <si>
    <t>建设480平方米安装106千瓦光伏板建设光伏电站。</t>
  </si>
  <si>
    <t>福霄村</t>
  </si>
  <si>
    <t>在集中安置区建设410平方米安装90.5千瓦光伏板建设光伏电站。</t>
  </si>
  <si>
    <t>白石镇</t>
  </si>
  <si>
    <t>修缮桑术组、枫树组新建灌溉水渠800米；石洋组、荷塘组、易家组新建灌溉水渠1000米</t>
  </si>
  <si>
    <t xml:space="preserve">修缮新建组灌溉水渠700米，清淤500立方米，加固硬化水渠。
</t>
  </si>
  <si>
    <t>修缮新屋组 灌溉水塘清淤3000立方；新建机耕道路3米。</t>
  </si>
  <si>
    <t xml:space="preserve">修缮狮形组灌溉水渠1000米、清淤750平方米、护坡加固硬化1000米；
修缮干冲组灌溉水塘清淤1000立方米、塘堤护坡30米；修缮水楼组灌溉水塘清淤1000立方米、塘堤护坡30米。
</t>
  </si>
  <si>
    <t>购置收割机1台；旋耕机1台；插秧机1台；秧盘2万套</t>
  </si>
  <si>
    <t>云湖桥镇</t>
  </si>
  <si>
    <t>利用村部屋等空余场地，新建发电发电基站1座，光伏发电40个千瓦。</t>
  </si>
  <si>
    <t>修建泉塘组湘莲基地和优质稻基地道路桥12米，宽4米、厚40公分。</t>
  </si>
  <si>
    <t>利用村部屋等空余场地，新建发电发电基站1座，光伏发电60个千瓦。</t>
  </si>
  <si>
    <t>烟山组约100亩优质稻基地配套路建设，硬化路面约约600米、宽3米、厚18公分</t>
  </si>
  <si>
    <t>光伏发电40个千瓦</t>
  </si>
  <si>
    <t>牲猪养殖基地建设场内的人员、车辆进行清洗、烘干、消毒等现代化系统进行购置调试安装。</t>
  </si>
  <si>
    <t>北岸村</t>
  </si>
  <si>
    <t>云湖桥镇北岸村委托湘潭县韶河家庭农场在新建脐橙基地内修建排水沟1600多米，采用混泥土浇注，沟宽60厘米，深30厘米，两侧壁厚10厘米。</t>
  </si>
  <si>
    <t>杨嘉桥镇</t>
  </si>
  <si>
    <t>购置一台农产品加工设备，用于精深加工</t>
  </si>
  <si>
    <t>第一期：1、光伏发电站装机面积≥600平方米。2、配套器械设备≥5台</t>
  </si>
  <si>
    <t>港口组进基天辰种养殖基地路基修整、路面硬化，长≥960米，宽≥3米</t>
  </si>
  <si>
    <t>花石镇</t>
  </si>
  <si>
    <t>建设240平方标准化羊舍1个，60个平方草料加工、储存车间1个、20个平方消毒车间1个</t>
  </si>
  <si>
    <t>购置水暖炉3台，购置电机控制箱6个，购置导流板30块。</t>
  </si>
  <si>
    <t>建设厂房1个，购置烘干机1台及配套设施</t>
  </si>
  <si>
    <t>购置包装设备2套，购置生产设备2套，购置物流设备1套，购置生产配套设施1套。</t>
  </si>
  <si>
    <t>新建休闲垂钓基地1个，硬化3.5米宽、230米长的水泥路，新建700平方的停车场，修建一条400米长、1.2米宽的水库便道，新修建一条4米宽、400米长的砂石路。</t>
  </si>
  <si>
    <t>建设丝瓜种植基地一个，面积30亩，添置喷水系统一组，搭建丝瓜支架30亩，修建活动板房一间，修建600米长机耕道2条。</t>
  </si>
  <si>
    <t>购置稻谷烘干设备1台及配套设施。</t>
  </si>
  <si>
    <t>射埠镇</t>
  </si>
  <si>
    <t>长发组、黄塘组、大冲组</t>
  </si>
  <si>
    <t>2024.03</t>
  </si>
  <si>
    <t xml:space="preserve"> 清表修坡1000平方米；清淤4000立方米；涵管95米；混凝土120立方米。</t>
  </si>
  <si>
    <t>百水村泉塘组、杨柳组</t>
  </si>
  <si>
    <t>  购置中型机械1台、深水井2口、灌排设施覆盖面积100亩、基地土地平整深耕、种植蜜薯100亩。</t>
  </si>
  <si>
    <t>射埠</t>
  </si>
  <si>
    <t>霞湾</t>
  </si>
  <si>
    <t>霞湾村铁炉组</t>
  </si>
  <si>
    <t>新建525个平方米农产品仓储中心，砖砌基墙63立方米、地面硬化52.5立方米、钢构屋架525平方米、安装门窗数量6套</t>
  </si>
  <si>
    <t>杨基</t>
  </si>
  <si>
    <t>杨基村龙泉组</t>
  </si>
  <si>
    <t>通过杨基村经济合作社实施养殖场建设项目，在龙泉组新建环控鸡棚900平方米</t>
  </si>
  <si>
    <t>对射埠镇金龙霞村茫花组6亩灌溉水塘清淤3000立方米、除险加固400平方米，新建涵洞2个</t>
  </si>
  <si>
    <t>石潭镇</t>
  </si>
  <si>
    <t>杨田村</t>
  </si>
  <si>
    <t>1、秸秆回收场地内道路路基建设1000平方米。
2.秸秆回收场地内道路硬化160立方米。</t>
  </si>
  <si>
    <t>向韶村</t>
  </si>
  <si>
    <t>1、整修抗旱机台水渠40.8立方米；
2.整修干湾组抗旱水渠64立方米。
3.整修盼塘组抗旱水渠17.1立方米。
4、硬化谢八线生产路157.5立方米。</t>
  </si>
  <si>
    <t>新合村</t>
  </si>
  <si>
    <t>对毛塘组二口山塘进行清淤扩容及塘堤.水圳整修硬化，清淤扩容2000立方，塘堤整修硬化面积900平米,塘堤基础120平米水圳整修硬化面积720平米</t>
  </si>
  <si>
    <t>水产养殖业发展</t>
  </si>
  <si>
    <t>河口镇</t>
  </si>
  <si>
    <t>村级120亩水塘清淤、硬化，打造集养殖、垂钓、休闲一体的水产品养殖基地</t>
  </si>
  <si>
    <t>三华</t>
  </si>
  <si>
    <t>通过村级集体合作社利用村级空闲房屋改建成榨油作坊，同时配套榨油设施一台</t>
  </si>
  <si>
    <t>流转土地300亩，建设配套水埠房20平方米。</t>
  </si>
  <si>
    <t>黄泥组、泉塘组1000米，水圳清淤、并硬化，工程量≥200立方米</t>
  </si>
  <si>
    <t>通过村经济合作社流转坪子组150亩种植水稻，同时挖机对水塘清淤150小时，塘基加宽至5米，长100米，硬化60立方米塘基</t>
  </si>
  <si>
    <t>通过村级集体合作社开垦和流转荒地和闲置土地129亩种植油菜、莲藕、水稻等作物，同时对项目区机耕路1.2公里修缮，水圳1.5公里清淤</t>
  </si>
  <si>
    <t>项目建设引水渠道硬化750米，山塘硬化2口（面积约400平米）</t>
  </si>
  <si>
    <t>谭家山镇</t>
  </si>
  <si>
    <t>设施用房1间≥50平方米，发展养鱼≥2000尾，发展龙虾养殖≥5亩，发展湘莲种植≥50亩</t>
  </si>
  <si>
    <t xml:space="preserve">石荷村进行粮食产业配套设施建设，修建内宽0.4米深0.5米的水渠≥400米
</t>
  </si>
  <si>
    <t>建设烧烤基地，地面硬化≥130平方米，建设钢构棚≥150平方米，建设烧烤台（含遮阳棚）≥2个，建设柴火灶≥2个，排水管道建设≥80米，建设生态停车场≥200平方米，</t>
  </si>
  <si>
    <r>
      <rPr>
        <sz val="10"/>
        <rFont val="宋体"/>
        <charset val="0"/>
      </rPr>
      <t>1</t>
    </r>
    <r>
      <rPr>
        <sz val="10"/>
        <rFont val="宋体"/>
        <charset val="134"/>
      </rPr>
      <t>、带动脱贫户就业≥</t>
    </r>
    <r>
      <rPr>
        <sz val="10"/>
        <rFont val="宋体"/>
        <charset val="0"/>
      </rPr>
      <t>1</t>
    </r>
    <r>
      <rPr>
        <sz val="10"/>
        <rFont val="宋体"/>
        <charset val="134"/>
      </rPr>
      <t xml:space="preserve">人。
</t>
    </r>
    <r>
      <rPr>
        <sz val="10"/>
        <rFont val="宋体"/>
        <charset val="0"/>
      </rPr>
      <t>2</t>
    </r>
    <r>
      <rPr>
        <sz val="10"/>
        <rFont val="宋体"/>
        <charset val="134"/>
      </rPr>
      <t>、受益脱贫户≥</t>
    </r>
    <r>
      <rPr>
        <sz val="10"/>
        <rFont val="宋体"/>
        <charset val="0"/>
      </rPr>
      <t>6</t>
    </r>
    <r>
      <rPr>
        <sz val="10"/>
        <rFont val="宋体"/>
        <charset val="134"/>
      </rPr>
      <t>人，总增收</t>
    </r>
    <r>
      <rPr>
        <sz val="10"/>
        <rFont val="宋体"/>
        <charset val="0"/>
      </rPr>
      <t>0.4</t>
    </r>
    <r>
      <rPr>
        <sz val="10"/>
        <rFont val="宋体"/>
        <charset val="134"/>
      </rPr>
      <t>万元</t>
    </r>
  </si>
  <si>
    <t>种植、养殖业基地（原种植、养殖加工服务）</t>
  </si>
  <si>
    <t>全县</t>
  </si>
  <si>
    <t>对高质量发展庭院经济的脱贫户和监测户，通过发展该庭院经济产业，家庭年人均生产经营性纯收入（剔除生产经营性支出）达3000元以上，且示范效应明显、群众认可度高的，每户奖补1000元/年。全县共补贴2000户，共200万元。</t>
  </si>
  <si>
    <t>全体庭院经济补助户</t>
  </si>
  <si>
    <t>就业项目</t>
  </si>
  <si>
    <t>公益性岗位</t>
  </si>
  <si>
    <t>各行政村</t>
  </si>
  <si>
    <t>计划开发500个村级乡村公益性岗位，年发放岗位补贴资金150万元。</t>
  </si>
  <si>
    <t>项目管理费</t>
  </si>
  <si>
    <t>湘潭县</t>
  </si>
  <si>
    <t>用于2024年纳入巩固拓展脱贫攻坚成果同乡村振兴衔接项目库项目的评审、项目的前期设计、评审、招标、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</si>
  <si>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</si>
  <si>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</si>
  <si>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产业服务支撑项目</t>
  </si>
  <si>
    <t>农业社会化服务</t>
  </si>
  <si>
    <t>15个乡镇</t>
  </si>
  <si>
    <t>15个村</t>
  </si>
  <si>
    <t>15个乡镇15个村</t>
  </si>
  <si>
    <t>按照每村50万元的标准，投资建设15个村集体经济发展项目，发展壮大村集体经济</t>
  </si>
  <si>
    <t>通过主体带动对全县范围内符合条件的低收入人口进行产业帮扶，预计帮扶3000人。</t>
  </si>
  <si>
    <t>巩固三保障成果</t>
  </si>
  <si>
    <t>教育</t>
  </si>
  <si>
    <t>享受“雨露计划”职业教育补助</t>
  </si>
  <si>
    <t>建档立卡脱贫学生就读中职、高职、技师、大专院校助学补助。</t>
  </si>
  <si>
    <t>金融保险配套项目</t>
  </si>
  <si>
    <t>小额贷款贴息</t>
  </si>
  <si>
    <t>通过小额信贷资金带动脱贫户发展产业增收，确保小额信贷资金安全稳定运行，对小额信贷项目户按基准利率进行全额贴息。</t>
  </si>
  <si>
    <t>全体小额信贷贷款户</t>
  </si>
  <si>
    <t>全体小额信贷贷款人口</t>
  </si>
  <si>
    <t>委托经营主体对全县所有乡镇低收入脱贫人口和监测对象2500人，发放鸡苗、饲料、禽药等生产物资，价值800元/人，全县共计200万元。经营主体与参与项目的脱贫户和监测户签订帮扶协议，负责技术服务和按市场收购价收购鸡蛋和成品鸡。</t>
  </si>
  <si>
    <t>全体参与养鸡产业的监测户和低收入脱贫户</t>
  </si>
  <si>
    <t>产业发展</t>
  </si>
  <si>
    <t>芙蓉村</t>
  </si>
  <si>
    <t>巩固提升</t>
  </si>
  <si>
    <t>河蚌种养殖基地内，塘基护砌硬化500米，清淤扩容8000立方</t>
  </si>
  <si>
    <t>产业园区</t>
  </si>
  <si>
    <t>分水村油茶林种植基地产业路修建；路面硬化（20公分厚，3.5米宽，长1000米），波形护栏200米</t>
  </si>
  <si>
    <t>投入30万元入股文旅项目，用于文旅项目开发。</t>
  </si>
  <si>
    <r>
      <rPr>
        <sz val="10"/>
        <rFont val="宋体"/>
        <charset val="134"/>
      </rPr>
      <t>资产入股贫困人口总数≥63人，项目收益中村集体分配比例≥10%，实施期限1.5年，文旅项目建设成本30万元，资产股权年收益率≥8%，村集体经济年收入≥3万元/年，带动增加建档立卡脱贫人口收入（总收入）</t>
    </r>
    <r>
      <rPr>
        <sz val="10"/>
        <rFont val="Times New Roman"/>
        <charset val="134"/>
      </rPr>
      <t>≥</t>
    </r>
    <r>
      <rPr>
        <sz val="10"/>
        <rFont val="宋体"/>
        <charset val="134"/>
      </rPr>
      <t>2.4万元</t>
    </r>
    <r>
      <rPr>
        <sz val="10"/>
        <rFont val="Times New Roman"/>
        <charset val="134"/>
      </rPr>
      <t>/</t>
    </r>
    <r>
      <rPr>
        <sz val="10"/>
        <rFont val="宋体"/>
        <charset val="134"/>
      </rPr>
      <t>年，受益脱贫（监测）人口数</t>
    </r>
    <r>
      <rPr>
        <sz val="10"/>
        <rFont val="Times New Roman"/>
        <charset val="134"/>
      </rPr>
      <t>≥</t>
    </r>
    <r>
      <rPr>
        <sz val="10"/>
        <rFont val="宋体"/>
        <charset val="134"/>
      </rPr>
      <t>63人，环境污染无，持续增收1年以上，受益脱贫（监测）人口满意度</t>
    </r>
    <r>
      <rPr>
        <sz val="10"/>
        <rFont val="Times New Roman"/>
        <charset val="134"/>
      </rPr>
      <t>≥90%</t>
    </r>
    <r>
      <rPr>
        <sz val="10"/>
        <rFont val="宋体"/>
        <charset val="134"/>
      </rPr>
      <t>。</t>
    </r>
  </si>
  <si>
    <r>
      <rPr>
        <sz val="10"/>
        <rFont val="宋体"/>
        <charset val="134"/>
      </rPr>
      <t>共带动脱贫户（监测户）60户147人。帮助其利用客源优势进行农产品销售及本地就业，增加村集体经济3万元</t>
    </r>
    <r>
      <rPr>
        <sz val="10"/>
        <rFont val="Times New Roman"/>
        <charset val="134"/>
      </rPr>
      <t>/</t>
    </r>
    <r>
      <rPr>
        <sz val="10"/>
        <rFont val="宋体"/>
        <charset val="134"/>
      </rPr>
      <t>年</t>
    </r>
  </si>
  <si>
    <t>锦石村</t>
  </si>
  <si>
    <t>建设锦石村燕窝组水渠，硬化水渠宽40公分，长200米。</t>
  </si>
  <si>
    <t>建设安装50千瓦光伏板的光伏电站。</t>
  </si>
  <si>
    <t>投入36万元建设铜梁村二处长480米旅游步行道，主要包括阶梯路面硬化、安全护栏、观景台一座、人工瀑布一个。</t>
  </si>
  <si>
    <t>投入18万元建设530平米的西门泰尔品种牛规模养殖基地，主要包括基地的平整、硬化；附属道路40米、水渠的硬化30米、污水处理、机械设备1台的购置。</t>
  </si>
  <si>
    <t xml:space="preserve">乌石镇乌石村高档优质稻种植基地用水配套设施建设，坝塘组西坝塘清淤1496立方米，浆砌石方710立方米。
</t>
  </si>
  <si>
    <t xml:space="preserve">乌石镇众兴村高档优质稻基地用水配套设施建设，陈家组枫树塘硬化72立方米，清淤180立方米，塘基整修800平方米，红霞组留塘水库建设基台1座，灌溉渠道硬化250米。
</t>
  </si>
  <si>
    <t>易俗河镇麦子石村</t>
  </si>
  <si>
    <t>易俗河镇麦子石村通过对：1.金盆洲月形组福人塘：坡面100米长、2.5米高、0.1米厚，坡脚100米长、0.3米高、0.5米厚浇砼，塘内加深清淤3100立方米，修卧涵1处；
2.千江新塘组新塘：坡面110米长、2.5米高、0.1米厚，坡脚110米长、0.3米高、0.5米厚浇砼，塘内加深清淤4800立方米，修卧涵1处；
3.千江殷家组殷家塘：坡面120米长、3米高、0.1米厚，坡脚120米长、0.3米高、0.5米厚浇砼，塘内加深清淤7200立方米，修卧涵1处；
4.竹山青云组腰塘：坡面70米长、3米高、0.1米厚，坡脚70米长、0.3米高、0.5米厚浇砼，塘内加深清淤4000立方米，修卧涵1处；</t>
  </si>
  <si>
    <t>双联村</t>
  </si>
  <si>
    <t>建设黄荆坪辣椒基地的冷库200m³，及烘干设备。</t>
  </si>
  <si>
    <t>双红村长塘组</t>
  </si>
  <si>
    <t>在双红村长塘组妙香园种养基地道路内实施路基建设800米，铺碎石200平方米，对基地内草塘塘堤整修硬化280米，清淤扩容1000m³。</t>
  </si>
  <si>
    <t>建设连栋种植大棚1500平米及附属配套设施</t>
  </si>
  <si>
    <t>对湖里塘清淤硬化，挖机工时180小时、并对边坡及塘基路面硬化，工程量300立方米，提高周边200亩农作物抗旱灌溉能力。</t>
  </si>
  <si>
    <t>计划开发500个村级乡村公益性岗位，发放岗位补贴资金150万元。</t>
  </si>
  <si>
    <t>交通补贴</t>
  </si>
  <si>
    <t>计划发放在县外务工脱贫人口和监测对象1万人左右一次性交通补助241.5万元。</t>
  </si>
  <si>
    <t>易地搬迁后扶</t>
  </si>
  <si>
    <t>公共服务岗位</t>
  </si>
  <si>
    <t>石鼓</t>
  </si>
  <si>
    <t>石鼓镇安置区</t>
  </si>
  <si>
    <t>安排集中安置区脱贫人员2人就业</t>
  </si>
  <si>
    <t>高桥村</t>
  </si>
  <si>
    <t>易俗河镇高桥村村民委员会</t>
  </si>
  <si>
    <t>1.对三个骨干山塘塘基土方回填压实工程300米，回填土方2000立方米，涵洞预埋硬化5处；2.对高桥灌溉支渠塌方100m³开挖、硬化、土方清运。</t>
  </si>
  <si>
    <t>省级第二批</t>
  </si>
  <si>
    <t>茶金村等13个村</t>
  </si>
  <si>
    <t>茶金村墓炉组河岸三处垮塌约50米重新砌护坡修复并回填，花塘村桐木组山塘3米高塘基垮塌约20米修复，重新砌护坡；搞丰村泉丰组一处约10长高4米路基垮塌，重新砌护坡修复；月仙村月塘组一处山塘塘基垮塌，重新砌护坡修复；石垅村回沙组宽0.5米，高0.5米，长40米水渠垮塌，重新用混凝土倒制；霞峰村南泉组水坝闸门冲损，重新用混凝土倒制；棠霞村二孔组塘堤穿孔，重新开挖后用混凝土封堵；石荷村彩虹组塘基2个管涌渗水，重新开挖后用混凝土修复；长岭村泉冲组50暗渠冲垮，将暗渠改道改用混凝土倒制为宽0.5米、高0.5米长50米的明渠；谭家山村天口组一处长10米高5米的路基垮塌，重新砌护坡修复并回填；紫竹村老山组一处长15路基垮塌，重新砌护坡修复；龙亭村谭家组一处长5米高3米塘基垮塌，重新砌护坡修复；红星村增塘组一处长5米高3米塘基垮塌，重新砌护坡修复。</t>
  </si>
  <si>
    <t>水利设施救灾修复建设</t>
  </si>
  <si>
    <t>潭湖村、石潭坝村、大湾桥村、拗柴村、中路铺村、菱角村、水口桥村、石狮村、柱塘村、金银村</t>
  </si>
  <si>
    <t>中路铺镇潭湖村朝阳渠高山段、石潭坝村长岭坝主渠水坝、大湾桥村槽门组希原塘、拗柴村和平组圆塘、朝阳渠本家坝（中路铺村段）、菱角村蝴蝶坝、水口桥村大坝、石狮村月塘、柱塘村王塘、金银村白军塘</t>
  </si>
  <si>
    <t>修整清淤潭湖村朝阳渠高山段长186米，宽4米，加高50cm共计372立方≧22320元；石潭坝村长岭坝主渠水坝，水毁具体情况为：闸门长2米、高2米6块，闸门支架变形，1.坝堤恢复，高2米、底宽5米，面宽3米、堤坝长300米共2400立方*12元/立方，计28800元。2.支线主渠冲堵塞清淤，0.8*1*1米约120米， 20元/米，计2400元。3.坝基灌浆，长10米*高1米*1宽，计10立方*280元/立方。计2800元。大湾桥村杨柳组、周吴冲塘堤干水毁恢复，运输土方恢复堤干，长15米，宽5米，高4米，总用土方300立方，每方35元，合计10500元、拗柴村和平组圆塘水毁修复，塘堤15米，底宽3米，上宽2米，高3.5米。1.清淤土方15米*2.5米*3.5米=131.25立方。≥40元立方。计5250元。拖土费25元/立方，3281元。2.砼方长15米*底宽3米*面宽*厚度0.1米，补助成本≥700元/立方。计3150元。3.挖机12小时/280元，3360元；朝阳渠（中路铺村段）渠道长2000米，宽10米，高5米，清理因暴雨冲刷导致的渠道聚集的大量枯树木、杂草和垃圾等障碍物。预算为：挖机费用160元/小时，用时20小时，金额为3200元；拖运费金额为2000元，清理40m³，合计为5200元，分3次清理，总计为15600元。修复菱角村蝴蝶坝水毁段21.5米，混凝土打基础，上游长6.5米宽1.4米高3米计石方23.4方≥480元/方，下游长15米宽1米高3.5米计石方52.5方≥480元/方；上游护坡长6.5米高1.4米厚0.2米计混凝土1.8方≥580元/方；下游护坡长15米高1.4米厚0.2米计混凝土4.2方≥580元/方；土方回填220方≥35元/方。水口桥村水损，从石狮村起，经过水口桥村，响鼔村，白石团山村，再到四门泉的一条坝，对坝进行清淤，投入中型挖机20小时，每小时280元≥5500元。石狮村月塘一缺口水毁处采用毛石混凝土打基础，需挖开整个塘堤，宽度约为8米，高度6米，长度3米。二缺口需挖开整个塘堤，堤坝采用毛石混凝土打基础，宽4米，长度3.5米，高度为2米。土方回填处，利用石块及沙石加水泥挖机拌匀回填；不足部分土方回填。柱塘村新集组王塘塘堤溃堤15米，水毁具体情况为：塘堤中间溃堤长15米、高5米、宽4.5米。金银村白军塘挖机合计36小时25分钟，每小时170元，缺口长8.5米，高2米，底宽8米，面宽2米。</t>
  </si>
  <si>
    <t>配套设施项目</t>
  </si>
  <si>
    <t>东三村、双阳村、晓花村、吴家村</t>
  </si>
  <si>
    <t>茶恩寺镇东三村、双阳村、晓花村、吴家村</t>
  </si>
  <si>
    <t>双阳村大塘外堤修缮清理土方≥10立方，大塘一字挡土墙护砌≥15立方，大塘涵洞修复混泥土≥1立方，大塘涵洞及堤干修复土方≥600立方，大塘冲上塘堤干恢复土方≥45立方；东三村四口山塘回填土方修缮≥100立方，坝堤闸门维修硬化≥50立方，四口山塘涵洞修复、涵洞修复混泥土≥35立方，山塘回填土方350≥立方，涵洞修复土方≥100立方；吴家村焕口塘堤坝修筑回填≥180立方，修筑混泥土≥10立方，焕口塘护砌≥60立方，涵洞修复≥25立方。晓花村朱家坝水渠修缮朱家坝水渠修缮≥15立方米，混凝土基础建设≥7立方；</t>
  </si>
  <si>
    <t>宏兴村、紫杨村</t>
  </si>
  <si>
    <t>硬化宏兴村新桥组道路200余米，回填紫杨村水毁渠道并硬化100余米</t>
  </si>
  <si>
    <t>蟠龙村、涓江新村、百水村</t>
  </si>
  <si>
    <t>蟠龙村河堤垮塌部分清淤约785立方米，闸门两侧、河堤回填约600立方米。涓江新村泄洪渠清淤约50立方米，混凝土约20立方米，浆砌石约100立方米；百水村路基塌方回填约300立方米，道路两侧垮坡清淤与地灾隐患点降坡约320立方米，水塘渗水点处理与水渠衬砌修复混凝土3立方米。</t>
  </si>
  <si>
    <t>泥湾村、双溪村、石坝村、长潭村、涓江村、中华村、紫荆村、金枫村、永仁村、双桥村</t>
  </si>
  <si>
    <t>共计10个村的道路硬化、水渠修缮、清理塌方路面等水毁工程项目。</t>
  </si>
  <si>
    <t>松柏村、扶冲村、马栏坝村、桥头铺村</t>
  </si>
  <si>
    <t>建设立柱混泥土2m³，长6米宽1.5米坝板2块，1.6米建曹钢长2根；修缮110米河堤1处420m³；修缮马栏坝村老屋组机埠1处；机房面积12平方米。电机、水泵等配套设备1套；</t>
  </si>
  <si>
    <t>各村</t>
  </si>
  <si>
    <t>高家坪等5个村</t>
  </si>
  <si>
    <t>对全镇5个重点受灾村的农业配套设施、道路、排水等小型公益性基础设施进行抢救。主要建设排灌机座一个、引水管道400米；山塘整修80立方米；道路路基平整150米长；道路护坡加固360立方米。</t>
  </si>
  <si>
    <t>响石村，新中塘村，天鹅村</t>
  </si>
  <si>
    <t>响石村垮塌水渠进行清淤护砌硬化150米，其中0.8米高，0.5米宽水渠70米，0.5米高，0.3米宽水渠80米，项目建成以后，保障农田灌溉水利畅通；新中塘村铺设1.2*2米涵洞2节，便桥两边护砌及修复，外坡石块护砌，堤面筑平铺沙，硬化15米，1.8米宽，高1.2米，两边道路硬化30米，2.2米，厚20公分；天鹅村彻底清除原大坝基座，新修轮式铁板水闸一座，项目建成以后，确保八十余亩农田灌溉</t>
  </si>
  <si>
    <t>天桥村、杨田村、古城村、象塘新村</t>
  </si>
  <si>
    <t>对天桥村竹山组和中心组受暴雨灾害堵塞的共有河渠长30米、宽2.4米、高2.2米进行清淤及硬化；对杨田村收暴雨灾害影响的细心坝疏通清淤长850m*宽2m*高1.2m，垮塌位置填方长50m*宽1m*高2m，泉坝疏通清淤长210m*宽1.8m*高1m；修复古城村受暴雨灾害冲垮的长50米、宽0.7米干子组水圳、鱼塘排水口1㎡需修复；象塘新村枫树片区长4米、宽0.5米、高1米的泄洪大坝，无法蓄水，不能满足农田正常生产，需修复。新月支渠三处闸门2.5m*2m受损严重，无法满足农田正常生产，需要修复。</t>
  </si>
  <si>
    <t>燕荆村、新桥村、三湘村</t>
  </si>
  <si>
    <t>杨嘉桥镇燕荆村、新桥村、三湘村</t>
  </si>
  <si>
    <t>在燕荆村重新修建因灾垮塌的胜利桥、在新桥村公平组修缮受灾的火烧屋场鱼塘、在三湘村长冲组修缮受灾泄洪渠</t>
  </si>
  <si>
    <t>农村供水保障设施建设</t>
  </si>
  <si>
    <t>乌石村、大明村、平山村</t>
  </si>
  <si>
    <t>乌石村修缮损毁的塘湾组喜鹊冲塘，塘基硬化40立方米，清淤171.4立方米。
大明村修缮损毁的跃进组大光塘，塘基硬化40立方米，清淤130立方米。
平山村修缮损毁的白瓜组公路，路肩坡体硬化长40米，厚0.15米，高度5.5米。</t>
  </si>
  <si>
    <t>白石村
潭口村
双新村
马家堰村
莲花村</t>
  </si>
  <si>
    <t>1.白石村下街组村主干道路基水毁修复。2.潭口村新屋组闸门修缮、涵洞恢复、坝体修缮。3.双新村呷嘴塘渠道涵洞水毁修缮重建。4.马家堰村主干道10处山体滑坡、清淤。5.莲花村虎形组主干道路基水毁修缮</t>
  </si>
  <si>
    <t>分水乡晓冲村、槐北村、旗山村、彭何村</t>
  </si>
  <si>
    <t>修复晓冲村接龙组受暴雨灾害冲垮的长100米、宽1米、高1.2米的河渠；修复槐北村洞口水库西干渠受暴雨灾害冲垮的长100米、宽2米、高2米的河渠；在旗山村跃进组修建长16米宽2米的堤坝，有效蓄水量为600个立方，对蓄水和流量进行有效的控制和调节；清除彭何村肖家坝南面损坏水渠（长300米、宽50厘米高、50厘米）的空心砖，硬化重修长300米、宽50厘米、高50厘米的水渠。</t>
  </si>
  <si>
    <t>严冲村.人雄山.松梓村.排头岭村.龙佳村</t>
  </si>
  <si>
    <t>1.严冲村罗家组泉塘坝闸门进行修复和楠木水库泄洪渠进行修复。2.人雄山村谭家组仓冲河更换闸门一块及立柱、拦河坝坝台修复及硬化、在胜利水库泄洪渠及南干渠交汇处新增闸门一块及涵洞修复。3.松梓村章家组水渠清除后用砖护彻水泥粉刷。4.排头岭村合兴组至上排组过水渠道进行整修。5.龙佳村新屋组新坝和彭家组金星坝，更换水坝闸板，加固堤坝。</t>
  </si>
  <si>
    <t>东边新村、大荷塘村、唐家湖村、金湖村、锦石村</t>
  </si>
  <si>
    <t>修复水毁道路5米、修复渡槽45米、修复水渠329米。</t>
  </si>
  <si>
    <t>骏马村</t>
  </si>
  <si>
    <t>计划在骏马村唐家坝机埠处取水，铺设110mm规格的PE管道≥2公里，途径双井、中兴、月山、丁家、茶托等组，引水到高标准粮食生产区域，破解该区域农业水利设施存在的问题，保障≥1000亩粮食生产面积、提高粮食产量≥800公斤/亩，巩固脱贫攻坚成果，推进乡村振兴。</t>
  </si>
  <si>
    <t>省级第三批</t>
  </si>
  <si>
    <t>古城村</t>
  </si>
  <si>
    <t>古城村新塘组，古云和平组，倪湾组灾后修复，水渠清淤、护坡，硬化长度总计800米。</t>
  </si>
  <si>
    <t>高山村</t>
  </si>
  <si>
    <t>解决高山村樟树组水渠垮塌修复硬化工程量长500米*高1.5米*宽0.15米合计112.5立方米。中湖清淤长200米宽20米，深1米合计4000立方米</t>
  </si>
  <si>
    <t>青山
桥镇</t>
  </si>
  <si>
    <t>高
屯
村</t>
  </si>
  <si>
    <t>解决高屯村新建水渠硬化里程长600m*宽0.8m*高0.8m厚0.1米</t>
  </si>
  <si>
    <t>修复骨干山塘3处、水坝1座。山塘长度合计250米，高度4米，土方1250立方米，混泥土100立方米。更换建设水坝消力池1个，双开闸门2扇。</t>
  </si>
  <si>
    <t>涓江村</t>
  </si>
  <si>
    <t>修复竹基组至香荷组涓水河堤，长度80米，宽4米，高5米，土方800立方米；修复涵洞3处，铺设φ水泥管道15根，长度为2,米长，共计30米米；修复两条水渠，长度460米，高0.6米，宽0.6米，混泥土100立方米。</t>
  </si>
  <si>
    <t>红中村</t>
  </si>
  <si>
    <t>修复骨干山塘1处，护坡长30米，宽度2.2米，混泥土8立方；清污1550立方，建设涵洞1处，铺设φ水泥管道三根长度为2米一根，共6米。修复水渠1处，长度30米，宽0.6，高0.6米，混泥土6立方。修复水毁道路路面130米、1.5米宽、0.24米厚，混泥土46.8立方，维修水毁道路护坡长15米、宽2米、厚0.37米，混泥土11.1立方。</t>
  </si>
  <si>
    <t>湘潭县分水乡较场村</t>
  </si>
  <si>
    <t>修复樟树组河堤300米长、2.8米宽；修复曾家组河堤150米长、2.5米宽，水渠100米长、1米宽、一米深，水坝31立方米；黄金组护坡硬化混凝土62.5立方米。</t>
  </si>
  <si>
    <t>湘潭县分水乡大冲垅村</t>
  </si>
  <si>
    <t>建设曲江河二支王栋组、大垅组、齐家组、桥上组水毁河堤120米长、1.5米宽，预计混凝土80立方、沙土270立方；石垅组渠道硬化105米长、0.5米宽、0.7米高，预计混凝土60立方。</t>
  </si>
  <si>
    <t>晓冲村豹子组、檀树组、独石组</t>
  </si>
  <si>
    <t>对晓冲村豹子组、檀树组、独石组因2024年受雨水灾害导致垮塌的三口山塘进行维修（总长310米，3米高，0.1米厚）。</t>
  </si>
  <si>
    <t>湘潭县分水乡新山村</t>
  </si>
  <si>
    <t xml:space="preserve">水渠建设400米长、0.6米宽、0.6米高、0.2米厚；山塘护坡100米长、2米高、0.2米厚；三口山塘清淤共4000平方米、1米厚。
</t>
  </si>
  <si>
    <t>修复、硬化水毁受灾的骨干山塘280米长、3.5米高、0.2米厚；修复损毁河道3公里长、5米宽、3米深。</t>
  </si>
  <si>
    <t>高岭村</t>
  </si>
  <si>
    <t>易俗河镇高岭村村民委员会</t>
  </si>
  <si>
    <t>易俗河镇高岭村：
1.资家组坝：
坝底混凝土硬化43.2立方：长18m，宽8m，厚度为0.3m；
两边砌护坡17.28立方：长18m*高度0.6m*厚度0.8m；
机械设备清淤105立方米：长18m，宽8m，深0.73m。
2.渌坝组坝：
缓冲池新建垫层硬化54立方：长15米*宽12米*厚度0.3米；
四边池壁硬化21.6立方米：单侧长15米*高1米*厚度0.4米；单侧宽12米*高1米*厚度0.4米；
机械设备清淤450立方米：长25米，宽12米，深1.5米。</t>
  </si>
  <si>
    <t>新虎村</t>
  </si>
  <si>
    <t>易俗河镇新虎村村民委员会</t>
  </si>
  <si>
    <t>易俗河镇新虎村通过对新坝至上湾拦河坝：
1.扫障清表600米，两边共计1200米；
2.清淤1200立方并拖运；
3.600米长、1.2米坡面、0.1米厚、底宽2米浇灌混泥土硬化；
4.涵洞整修3处；</t>
  </si>
  <si>
    <t>新塘村</t>
  </si>
  <si>
    <t>易俗河镇新塘村村民委员会</t>
  </si>
  <si>
    <t>易俗河镇新塘村通过对:新塘村永仙组到金亭组800米长，70cm高，60cm宽的灌溉渠进行人工疏通清淤和硬化。</t>
  </si>
  <si>
    <t>板坝至河边堤路基修整、路面硬化，长≥560米*4米*0.2米，板坝至马王桥长度≥300米*3米*0.2米</t>
  </si>
  <si>
    <t>对种植基地中因山洪冲毁的银毫组道小型涵洞进行恢复重建，对基地内350米组道整修铺沙，清淤并硬化150米水渠</t>
  </si>
  <si>
    <t>古塘桥村</t>
  </si>
  <si>
    <t>修复下铺组、南轩组、上铺组、凤星组、龙泉组、王坝堤水渠及护坡，硬化水渠长度400米，对老屋组张家老屋塘清淤，并对老屋塘边坡及塘基硬化，工程量80立方米，</t>
  </si>
  <si>
    <t>紫杨村</t>
  </si>
  <si>
    <t>1.对谭家大塘、小塘两口塘基修复、清淤并硬化≥420*3*0.12米，龙井组龙子塘塘基回填土方400立方米，并重新砌护坡并硬化100米*4米*0.2米；
2.对谭家组水圳、新塘组水圳修复并硬化≥260米。</t>
  </si>
  <si>
    <t>小型农业水利设施建设</t>
  </si>
  <si>
    <t>2024年3月</t>
  </si>
  <si>
    <t>2024年12月</t>
  </si>
  <si>
    <t>引水渠道硬化600米；村主渠道建设3处截止闸，硬化62.5立方米，清淤500立方米</t>
  </si>
  <si>
    <t>1.对都公组边家塘清淤并护坡硬化280米*2.5米*0.12米，塘基土方回填修直，塘机耕路平整150米、黄泥组水库塘清淤并硬化≥150米*3.5米*0.12米  2.对月塘组石子塘至山塘渠道修复土方30立方，并硬化≥700米</t>
  </si>
  <si>
    <t>谭家山</t>
  </si>
  <si>
    <t>2024.9</t>
  </si>
  <si>
    <t>李家冲组、芦塘铺两处山塘高3米长100米护坡塌方修复，重新砌护坡并回填土方300方夯实，茶元组、马家湾组两处山塘高8米长90米护坡塌方修复，清理塌方后重新砌护坡。</t>
  </si>
  <si>
    <t>2024.10</t>
  </si>
  <si>
    <t>在新塘组、新屋组维修及硬化水渠两处，水渠长700米、宽1米、深1米，三边硬化厚度0.2米</t>
  </si>
  <si>
    <t>一处村道高3米长30米路基垮塌修复加固，重新砌护坡并回填土方45方。</t>
  </si>
  <si>
    <t>上春村</t>
  </si>
  <si>
    <t>鲤鱼组、牛角组</t>
  </si>
  <si>
    <t>2024.09</t>
  </si>
  <si>
    <t>鲤鱼组大塘、牛角组牛角塘等4处水塘维修。混凝土50立方米;土方回填1650立方米；水毁农田清杂50小时等</t>
  </si>
  <si>
    <t>2024.08</t>
  </si>
  <si>
    <t>对村内泉塘大塘等11处水塘、水渠进行灾后修复。恢复灌溉面积200亩以上。土方回填压实2350立方米;混凝土80立方米;溢流管60米；挖机14小时；防护栏杆拆除及重装50米。</t>
  </si>
  <si>
    <t>井塘组、何家组</t>
  </si>
  <si>
    <t>井塘组至何家组水渠灾后修复650米。水渠宽0.6米，净高0.6米。</t>
  </si>
  <si>
    <t>飞栏村</t>
  </si>
  <si>
    <t xml:space="preserve">   飞栏村叶子塘，清淤5250m³、塘基片石护砌87m³，塘基做坡400㎡，塘基砼硬化200米长*2米高*10CM厚，铁门槛建设30m³，塘基防护栏安装300米  </t>
  </si>
  <si>
    <t>新建新鸭至汤家组长150米、高67.5立方的渠道全线硬化及清淤；熊故至兴旺组长50米、高4米、厚0.15米约30立方的渠道全线硬化及清淤；长15米、高4.5米、厚0.1米的碧塘组杨喜塘的塘堤填土夯实、护坡硬化及水塘清淤。</t>
  </si>
  <si>
    <t>珠联村</t>
  </si>
  <si>
    <t>新建铸家至万家线吃水托水库长300米、高2米、厚0.15米约90立方米灌溉渠道的硬化；长75米、高1.5米、厚0.15米的稻田组大塘和长145米、高2米、厚0.15米的任家组湴塘的护坡硬化和水塘清淤；长5.5米、高2米、宽2.8米立新坝的坝板坝柱安装、坝堤硬化。</t>
  </si>
  <si>
    <t>排头乡南下村特色养殖基地配套产业设施山塘3口水面积18亩清淤、护堤水面18亩。</t>
  </si>
  <si>
    <t>包家组木鱼塘坝至王家组担水坝渠内清淤、堤坝回填土方≥1750立方米，坝头重建清理≥25立方米，坝头混泥土浇筑≥21立方，坝堤土方回填≥80立方米，五个闸门混泥土浇筑≥2立方</t>
  </si>
  <si>
    <t>小型农田水利建设</t>
  </si>
  <si>
    <t>茶恩寺镇吴家村</t>
  </si>
  <si>
    <t>铁炉组杨柳塘挖机清表、杨柳塘垮堤护砌≥290立方、土方回填≥800立方米</t>
  </si>
  <si>
    <t>对锦石村易龙组受灾损毁长480米*宽0.5米*高0.5米主水渠全线硬化，土方180立方米，混凝土120立方米。</t>
  </si>
  <si>
    <t>中路铺镇大湾桥村</t>
  </si>
  <si>
    <t>流转土地≥120亩，种植水稻≥120亩，对胜利组两口山塘塘堤进行硬化长150米、高4米；厚度10厘米；清淤3000m³、长度60，宽50，高1米，涵洞16米*直径0.2米</t>
  </si>
  <si>
    <t>2024.11</t>
  </si>
  <si>
    <t>对白石村求公组柳术坝受灾损毁20米*1米*4米水利设施（水坝路基垮塌）修复</t>
  </si>
  <si>
    <t>2024.8</t>
  </si>
  <si>
    <t>对莲花村狮形组受灾大坝垮提修复20米*2米*3米、大坝护坡整体加固100米*1米，重建闸门1处，大坝水渠疏通800米、烂泥组烂泥塘受灾垮提修复8米*1米*7米</t>
  </si>
  <si>
    <t>平山村水口组组道水损修复，长度600米，宽4米，厚0.2米，总硬化420立方米。</t>
  </si>
  <si>
    <t>新福村</t>
  </si>
  <si>
    <t>对新福村安定组和繁荣组受灾损毁15米*5米*4米村骨干山塘修复，并对整条15米*4米主干道硬化护坡维护</t>
  </si>
  <si>
    <t>燕荆村</t>
  </si>
  <si>
    <t>杨嘉桥镇燕荆村</t>
  </si>
  <si>
    <t>新屋组大坝水塘护坡加固、硬化30米*4米 周家组新坝塘护坡加固、硬化高12米*1.8米共计长42米 上峰水渠修复硬化5米*2.5米</t>
  </si>
  <si>
    <t>甘泉村益新组</t>
  </si>
  <si>
    <t>在甘泉村益新组合作新建环控鸡棚900平方米，购置锅炉1台、风机湿帘110平方米。</t>
  </si>
  <si>
    <t>省级第四批</t>
  </si>
  <si>
    <t>友谊村</t>
  </si>
  <si>
    <t>易俗河镇友谊村委托专业合作社购置旋耕机1台</t>
  </si>
  <si>
    <t>种养殖基地</t>
  </si>
  <si>
    <t>易俗河镇谷洪村委托专业合作社购置轮式拖拉机1台、配套设备旋耕机2台、筑埂机1台、平整机1台、无人机1台</t>
  </si>
  <si>
    <t>赋江村</t>
  </si>
  <si>
    <t>易俗河镇赋江村对：赋江村村部至大井组村道路硬化平整400米长，3.5米宽，厚0.2米。</t>
  </si>
  <si>
    <t>辰山村</t>
  </si>
  <si>
    <t>排头乡辰山村药材基地配套产业设施产业路铺设砂石300米.，宽3.5米，厚度0.18米；</t>
  </si>
  <si>
    <t>投入10万元，建设光伏电站，发电功率30KW</t>
  </si>
  <si>
    <t>锦绣村谭家组至下新组产业路建设，长度1500米，宽3.5米，厚0.15米，总硬化787.5立方米。</t>
  </si>
  <si>
    <t>种植业基地（原种植加工服务）</t>
  </si>
  <si>
    <t>2024.1</t>
  </si>
  <si>
    <t>2028.12</t>
  </si>
  <si>
    <t>在全县范围内建立8个特色产业基地，通过主体带动当地低收入人口发展产业，预计帮扶低收入人口就业100人，受益低收入人口150人。</t>
  </si>
  <si>
    <t>新型经营主体贷款贴息</t>
  </si>
  <si>
    <t>根据湘农联【2022】22号文件精神，对符合要求的新型农业经营主体，因农业生产经营需要，从商业银行或银保监会批准从事信贷业务的保险公司取得一定额度的贷款并已经支付利息，即可享受省财政贷款贴息政策。</t>
  </si>
  <si>
    <t>省级第四、六批</t>
  </si>
  <si>
    <t>金河村</t>
  </si>
  <si>
    <t>羊鹿茶园基地155亩喷淋喷灌水肥一体化建设及配套基础条件建设</t>
  </si>
  <si>
    <t>1.标准化连栋钢架大棚3000㎡。2.增加育苗工厂化设施2000㎡。3.喷淋滴灌水肥一体化系统一套.4.加工设备、打包等机械化生产流水线一条。5.大棚翻耕机一台。6.播种机一台。7.生产线土地平整</t>
  </si>
  <si>
    <t>湘潭县云湖桥镇北岸村</t>
  </si>
  <si>
    <t>云湖桥镇北岸村约0.12公里村道的路基、路面，路基护坡进行道路硬化</t>
  </si>
  <si>
    <t>农村供水
保障设施建设</t>
  </si>
  <si>
    <t>花桥村</t>
  </si>
  <si>
    <t>茶恩寺镇花桥村赵家组</t>
  </si>
  <si>
    <t>茶恩寺镇花桥村赵家组450米水塘排灌渠道硬化。</t>
  </si>
  <si>
    <t>湘潭县青山桥镇四境村</t>
  </si>
  <si>
    <t>青山桥镇四境村约2.158公里村道的路面破裂约2000平方米换板，约4000米裂缝浇灌沥青。</t>
  </si>
  <si>
    <t>栗梅村</t>
  </si>
  <si>
    <t>湘潭县石鼓镇栗梅村石桥组</t>
  </si>
  <si>
    <t>湘潭县石鼓镇栗梅村石桥组主组路400米路面整平硬化。</t>
  </si>
  <si>
    <t>1个</t>
  </si>
  <si>
    <t>种植业
基地</t>
  </si>
  <si>
    <t>中湾村</t>
  </si>
  <si>
    <t>示范创
建类</t>
  </si>
  <si>
    <t>河口镇中湾村</t>
  </si>
  <si>
    <t>散养
土鸡
大棚
1栋</t>
  </si>
  <si>
    <t>产业
发展</t>
  </si>
  <si>
    <t>生产
项目</t>
  </si>
  <si>
    <t>白石镇杏花村</t>
  </si>
  <si>
    <t>种殖：
60亩细籽花生、30亩玉米、30亩优质水稻、80亩湘莲、60亩红薯、140亩油菜</t>
  </si>
  <si>
    <t>计划开发500个村级乡村公益性岗位，年发放岗位补贴资金180万元。</t>
  </si>
  <si>
    <t>人居环境整治</t>
  </si>
  <si>
    <t>农村卫生厕所改造</t>
  </si>
  <si>
    <t>项目所在行政村</t>
  </si>
  <si>
    <t>改（新）建农村户用卫生厕所1000座。</t>
  </si>
  <si>
    <t>金湖村</t>
  </si>
  <si>
    <t>金湖村1.拦河坝涓江组至同车组.2田坪组.3中塘组.4合兴组.5周家组</t>
  </si>
  <si>
    <t>1.涓江组至同车组总长898米.底宽1米.高1米，厚度0.12米.2.田坪组196米.3.中塘组80米.4.合兴组290.5.周家组280米。（2-5项） 底宽0.4米.高0.4米，厚度0.1米。</t>
  </si>
  <si>
    <t>村容村貌提升</t>
  </si>
  <si>
    <t>文佳村</t>
  </si>
  <si>
    <t>和美湘村建设，4个美丽屋场墙绘、基础设施、标牌等建设内容</t>
  </si>
  <si>
    <t>农村道路建设（通村、通户路）</t>
  </si>
  <si>
    <t>云湖桥镇新联村茶园、凉山、双树、瓦厚、清高线四新路段、分路口美丽屋场及产业路连接线</t>
  </si>
  <si>
    <t>1.环污整治14处；2.道路硬化135余米；3.沥青路面打造1300余米；4.菜土沟提质硬化370余米；5.护坡662.5余米。</t>
  </si>
  <si>
    <t>省级第六批</t>
  </si>
  <si>
    <t>1.大石塘至豹子岭、韶茶干线至苾茨两处村道长3.451公里，拓宽护坡硬化；2.平整土地，增加种植面积10-15亩，对原有的水果基地进行围挡、防尘网、遮雨棚建设。</t>
  </si>
  <si>
    <t>大米加工及仓储基地生活设施配套建设面积150平方米</t>
  </si>
  <si>
    <t>建设文佳村农贸市场配套基础设施，硬化道路150米，宽8米。</t>
  </si>
  <si>
    <t>水产养殖业基地</t>
  </si>
  <si>
    <t>唐家湖村</t>
  </si>
  <si>
    <t>流转唐家湖湿地水域面积270亩发展水产养殖，建设休闲垂钓基地</t>
  </si>
  <si>
    <t>对东剑村油茶进行设施配套，灌溉设施建设300米</t>
  </si>
  <si>
    <t>胜利村</t>
  </si>
  <si>
    <t>种植结构调整区域内发展林下经济作物60亩</t>
  </si>
  <si>
    <t>在大冲垅村茶山、齐家组流转荒地20亩种植黑花生，种植间隔每10厘米4株。</t>
  </si>
  <si>
    <t>在新山村水稻种植基地修建并硬化渠道250立方米。</t>
  </si>
  <si>
    <t>湘潭县分水乡珍鸽村</t>
  </si>
  <si>
    <t>建设一间约180平方米的秸秆仓储库。</t>
  </si>
  <si>
    <t>石鼓村</t>
  </si>
  <si>
    <t>投入42万元在石鼓镇人民政府办公楼屋面建设720平方米安装158.4千瓦光伏板的光伏电站.</t>
  </si>
  <si>
    <t>投入30万元，建设光伏电站一座，发电功率功率90KW</t>
  </si>
  <si>
    <t>投入20万元入股文旅项目，用于文旅项目开发。</t>
  </si>
  <si>
    <t>投入10万元，建设光伏电站一座，发电功率功率90KW</t>
  </si>
  <si>
    <t xml:space="preserve">乌石镇乌石村湘莲种植基地用水配套设施建设，杓子冲组杓子冲塘硬化52立方米，清淤25立方米，下白冲组蝴蝶塘硬化52.3立方米，清淤25立方米，同心组菖蒲塘硬化28.6立方米。
</t>
  </si>
  <si>
    <t>购置收割机1台、旋耕机1台</t>
  </si>
  <si>
    <t>1、修缮鱼塘塘干500米。2、排污处理和沟渠疏通60米。3周边绿化面积5000平方米。4、购置文体设备。</t>
  </si>
  <si>
    <t>梅林桥村计划在桃花谷处新建400米长、3米宽、0.2米厚的游道，并配套排水沟、留砂池、下水管道等附属设施</t>
  </si>
  <si>
    <t>在白石村建设5000平方米“借山馆”文化旅游基地-游步道建设（长800米*宽1.8米）</t>
  </si>
  <si>
    <t>1、对深溪村白蜡组8亩灌溉水塘清淤5000平方米，加固水塘周边堤坝70米长*5米高，预计使用混泥土450平方米</t>
  </si>
  <si>
    <t>中路铺</t>
  </si>
  <si>
    <t xml:space="preserve">流转土地400㎡，建设钢材结构厂房面积200㎡，购置农产品烘干设备设备2套
</t>
  </si>
  <si>
    <t>扩建泡菜加工300个平方厂房1个。</t>
  </si>
  <si>
    <t>红祺村部屋顶发展光伏发电</t>
  </si>
  <si>
    <t>在村部屋顶建设光伏架300米.光伏板300块.主机2台.建设光伏电站</t>
  </si>
  <si>
    <t xml:space="preserve">养殖黄骨鱼20万尾， 鱼饲料4吨.人工60个.挖机85小时.混泥土95方.淤泥处理4000立方   </t>
  </si>
  <si>
    <t>市场建设和农村物流</t>
  </si>
  <si>
    <t>谷合</t>
  </si>
  <si>
    <t>新建</t>
  </si>
  <si>
    <t>谷合村虎尾组</t>
  </si>
  <si>
    <t>新建跨渠桥1座、钢构棚555平方米、地面硬化80立方米、摊位80个。</t>
  </si>
  <si>
    <t>方上桥</t>
  </si>
  <si>
    <t>方上桥村竹山组</t>
  </si>
  <si>
    <t>新建450平方米农产品加工厂房，砖砌基墙53立方米、地面硬化45立方米、钢构屋架450平方米、安装门窗数量5套，通过租赁增加村集体经济收入，带动脱贫户就业。</t>
  </si>
  <si>
    <t>该项目是新联村年产值1万头牲猪养殖基地全封闭自动化猪场设备安装项目，是新联村“一村一品”的重要项目，主要就该场内的人员进行隔离、消毒，和场内场地进行硬化。项目正式投产后，因户施策，设置工公益性岗位。可优先有劳动能力的脱贫户落实就业，实现稳定增收，并促进村集体经济增长。</t>
  </si>
  <si>
    <t>白石镇、锦石乡、杨嘉桥镇</t>
  </si>
  <si>
    <t>白石镇望江湖社区、龙凤村、团山村、昭金村、深溪村、杏花村、潭口村、黄毛村、莲花村、马家堰村、湖田村；锦石乡唐家湖村、文佳村、大荷塘村、清塘村；杨嘉桥镇新桥村、合金村、铺子岭村、金河村、金蛟村、金笔村、金洪村、杨嘉桥村、九江村、金福村、旷家新村、同福村。</t>
  </si>
  <si>
    <t>砼护坡防渗 5500.06 m³， 568 元/m³， 总计 312.40  万元
溢洪道改造 678 m， 725 元/m， 总计 49.16  万元
底涵 900 m， 980 元/m， 总计 88.20  万元
卧管 782 m， 325 元/m， 总计 25.42  万元
机械清淤 33852 m³， 18.13 元/m³， 总计 61.37  万元
土方开挖 21736 m³， 11.71 元/m³， 总计 25.45  万元
土方回填 19565 m³， 23.16 元/m³， 总计 45.31  万元
模板制安 30105 m2， 34.11 元/m2， 总计 102.69  万元</t>
  </si>
  <si>
    <r>
      <rPr>
        <sz val="10"/>
        <rFont val="宋体"/>
        <charset val="134"/>
        <scheme val="minor"/>
      </rPr>
      <t>180</t>
    </r>
    <r>
      <rPr>
        <sz val="10"/>
        <rFont val="方正书宋_GBK"/>
        <charset val="134"/>
      </rPr>
      <t>人人均收入</t>
    </r>
    <r>
      <rPr>
        <sz val="10"/>
        <rFont val="Times New Roman"/>
        <charset val="0"/>
      </rPr>
      <t>18000</t>
    </r>
  </si>
  <si>
    <t>排头岭村、南下村、合荣村、兴田村</t>
  </si>
  <si>
    <t xml:space="preserve">巩固提升类
</t>
  </si>
  <si>
    <t>排头乡：排头岭村、南下村、合荣村、兴田村</t>
  </si>
  <si>
    <t>完成4个村10处山塘清淤土方1500立方米、防渗300平方米。</t>
  </si>
  <si>
    <t>龙口村、日华村</t>
  </si>
  <si>
    <t>龙口村，日华村</t>
  </si>
  <si>
    <t>新增pE配水管道铺设26400米，从龙口中心小学联校处管道接入，延伸至原日华村部处。2：新增增压泵房2座，新建480立方米沉淀池一个，水泵节能改造供水泵2台，启水泵2台</t>
  </si>
  <si>
    <t>谷洪村、梅林桥村、高桥村</t>
  </si>
  <si>
    <t>目标1：湘潭县睿铖种养专业合作社为4000平方米单体钢结构蔬菜大棚灾后修复建设；目标2：湘潭阳光太狼生态农业发展有限公司为3栋1500平方米火龙果、葡萄温室大棚等的灾后恢复建设；目标3：湖南省清芬花卉苗木有限公司为3000平方米温室大棚、喷灌设施修复建设；目标4：湖南新怡生态农业股份有限公司 新建观赏新型黄花菜种植3000平方米大棚搭建和道路建设  。</t>
  </si>
  <si>
    <t>双溪村、中心村、天马山村</t>
  </si>
  <si>
    <t>双溪村、金莲村、中心村、天马山村</t>
  </si>
  <si>
    <t>目标1：湖南益地农业综合发展有限公司为新增茶籽油榨油设备投入；目标2：湘潭县新时代六斗冲农业有限公司为400平方的标准化栏舍扩建；目标3：湖南省北马峰生态农业科技发展有限公司为10亩大棚育苗中心进行灾后重建。</t>
  </si>
  <si>
    <t>目标：厨食尚农业发展有限公司扩建生产线新增生产线设备设施建设。</t>
  </si>
  <si>
    <t>配套基础设施</t>
  </si>
  <si>
    <t>在尹家组维修垮塌山塘8口，塘堤内埋设直径0.6米涵洞共计38米，埋设直径0.2米涵洞共计96米，8口山塘垮塌塘堤填土方≥5000立方米，同时夯实。荷叶组和铁石组破损道路维修补板≥500平方米。</t>
  </si>
  <si>
    <t>1.修复东剑村长春组水毁骨干山塘新塘，新筑塘95米，土方3420立方，混凝土57方.2.修复腰塘老屋塘，土方1200方，混凝土40方。3.修复光明大塘水毁渡桥15米。4，修复南塘大圳水毁段80米。5.修复瓦屋组水毁水圳150米。</t>
  </si>
  <si>
    <t>对雁银村茶亭组土路进行路基整修、拓宽、硬化，长400米，宽4米</t>
  </si>
  <si>
    <t>莲托村黑瓦组主干道硬化600米</t>
  </si>
  <si>
    <t>1.对兴隆组大托塘塘基四周塌方回填土方，并重新砌护坡并砼化320米；2.益兴组组土地塘清淤并硬化护坡70米； 3.对高司片泥涧垅水圳清淤疏浚700米</t>
  </si>
  <si>
    <t>1.金塘组万亩水稻示范片产业路路基平整并硬化500米、酸枣组产业路硬化300米。</t>
  </si>
  <si>
    <t>利用原大坝学校建筑，投入20万元，建设光伏电站，发电功率80KW</t>
  </si>
  <si>
    <t>新桥至樟树组路基修整、路面硬化，长度700≥米，宽3≥米，厚度0.2≥米</t>
  </si>
  <si>
    <t>投入10万元，建设光伏电站一座，第二期施工，发电功率功率25KW</t>
  </si>
  <si>
    <t>产业路</t>
  </si>
  <si>
    <t>乌石镇锦绣村产业道路建设，从下新组道路硬化，道路长度380米，宽3.5米。</t>
  </si>
  <si>
    <t>1.四境村毛屋组至新垅新建水渠硬化里程600米，水渠宽0.5米，高0.6米，厚0.12米，共122.4立方米。2.跃进组新建水渠硬化里程200米，水渠宽0.5米，高0.6米，厚0.12米，共40.8立方米。</t>
  </si>
  <si>
    <t>对湖田村杜家至金星水渠800米*0.6米*0.6米、龙泉至龙潭组700米*0.5*0.5米渠道进行加固维修</t>
  </si>
  <si>
    <t>射埠村</t>
  </si>
  <si>
    <t>百水村深塘组</t>
  </si>
  <si>
    <t>2025.02</t>
  </si>
  <si>
    <t>建设55千瓦光伏电站。</t>
  </si>
  <si>
    <t>1.西坡塘防渗硬化210*2.5*0.1，52.5立方米，池塘土方整坡、回填、修复清淤700立方米、边墙模版制安25.5立方米；
2.灌溉渠硬化80m*0.3*0.1(2.4立方米)、整坡,100m*1.5*0.1(15立方米)，边坡制安300平方米；</t>
  </si>
  <si>
    <t xml:space="preserve">1.白毛塘清表回填120米*4米（480平方米）；灌溉渠道清表回填450米*1.5米（675平方米）；
2.麦子石村对香花组白毛塘硬化110*4.2*0.1（46.2立方米），龙门沟硬化110米*0.4米*0.6米（26.4立方米），灌溉渠硬化450米*1.2米*0.1米（54立方米）；
3.清淤16亩*666（10656立方米）；       </t>
  </si>
  <si>
    <t>1.对新龙组水塘清淤2000立方、整坡修直、塘基土方回填；硬化20立方、片石挡土墙100米；
2.重修塘坊组100米灌溉圳含清淤、硬化；
3.重修忠信至塘坊组60米涵洞含破路、清淤并对清淤、硬化20米灌溉圳；</t>
  </si>
  <si>
    <t>铜梁村贺家组至福帮组环湖公路混凝土路面扩宽，全长1.3千米，宽1.2-1.5米，厚0.2米。</t>
  </si>
  <si>
    <t>歇马村易家组至油铺组地段巴歇公路扩宽全长1.1千米、宽0.8米、厚0.2米；村主干道路面补板100立方米；习尽组水塘护堤长60米*高2.8米*厚0.1米约16.8立方及塘清淤；凤形3米*厚0.2米约24立方及塘清淤；凤形组水渠硬化长40米*高1.7米*0.1米约6.8立方。</t>
  </si>
  <si>
    <t>秸秆、谷壳深加工场地建设</t>
  </si>
  <si>
    <t>产业发展生产</t>
  </si>
  <si>
    <t>2025.10</t>
  </si>
  <si>
    <t>投入20.447万元建设秸秆、谷壳深加工场地建设。搭建钢结构车间320平方米，地磅长10m,80吨，含安装及设备、场地平整、硬化、拉土外运，引水管道安装</t>
  </si>
  <si>
    <t>新建15KW抗旱机埠1个（新建机房30平方米。购置水泵等堤罐设备一套、水管16米、波纹管300米，新装三线电表一个），新修水渠370米</t>
  </si>
  <si>
    <t>骨干山塘清淤≥18口；山塘筑堤≥14口，维修涵洞≥150米。</t>
  </si>
  <si>
    <t>新建水坝≥1座;新建1条渠道≥550米（40CM*60CM）；新建一条渠道≥100米（50CM*100CM）</t>
  </si>
  <si>
    <t>光伏发电站</t>
  </si>
  <si>
    <t>利用村部已建成光伏发电设施基础上，利用村部前坪场地建设4座8把枪规模的新能源车充电桩，场地硬化长25米，宽10米，厚0.2米，预埋管道32米，电缆沟25米。</t>
  </si>
  <si>
    <t>潭湖村</t>
  </si>
  <si>
    <t>中路铺镇潭湖村军胡组</t>
  </si>
  <si>
    <t>军湖组太塘清淤长265米*宽1.3米*高1米，265米塘堤硬化，高3.8米，厚0.1米</t>
  </si>
  <si>
    <t>排
头乡</t>
  </si>
  <si>
    <t>团
结
村</t>
  </si>
  <si>
    <t>将原村集体林场闲置危房拆除新建260㎡的砖混结构研学基地餐饮接待中心。</t>
  </si>
  <si>
    <t>中路铺镇潭湖村周家组</t>
  </si>
  <si>
    <t>新建蓄水坝闸一处、高2米，宽1.5米，混凝土浇筑2.5米高*12米长*0.4米厚*2（内外两边）+8米长*2.5米高*0.4米厚*2（左右两边）；埋置管道一处，直径40厘米涵洞60个；清淤210米长*25米宽（平均宽度）*1.5米深，淤泥二次整理210米长*2（渠道左右两岸）*6米（机耕道3米，斜坡3米）</t>
  </si>
  <si>
    <t>湘潭县分水乡槐北村洞口组</t>
  </si>
  <si>
    <t>建设硬化槐北村洞口组扶贫鸡场配套道路约600米长、4米宽、15厘米厚。</t>
  </si>
  <si>
    <t>茶花村</t>
  </si>
  <si>
    <t xml:space="preserve"> 泄洪灌溉水渠修缮≥218立方、灌溉水坝修缮≥65立方米、小型桥梁修缮≥45立方米。</t>
  </si>
  <si>
    <t>黄竹村</t>
  </si>
  <si>
    <t>1.山体滑坡清运平整4650立方米；
 2.滑坡地段硬化78.8立方米（三段分别为25米*6米、40米*3米、14米*6米，厚度为0.2米，含80米引水沟）硬化；
 3.产业路修整116立方（路面硬化56立方（长140米，宽2米，厚0.2米，附坡60立方米及土方回填）；
 4.产业园桥梁39.2平方米（桥面长7米，宽5.6米，含基础附坡、桥梁护栏）建设；   
 5.水渠清淤护堤3580立方米（三段分别为200米*2米*1.5米，110米*4米*2米，70米*12米*2.5米）。</t>
  </si>
  <si>
    <t>新铺村</t>
  </si>
  <si>
    <t>河堤、水渠修复里程土长300米，高5米，宽8米合计12000立方，</t>
  </si>
  <si>
    <t>双红村</t>
  </si>
  <si>
    <t>规模养殖场道路硬化长度≥300米、宽度≥3.5米，硬化面积≥900平方米，投入混凝土≥210立方，混凝土≥115000元，道路平整及护砌≥5000元</t>
  </si>
  <si>
    <t>来仪村大坡组</t>
  </si>
  <si>
    <t>油茶林水肥一体化建设面积≥125亩</t>
  </si>
  <si>
    <t>珍鸽村肉鸽养殖基地产业路加宽长600米、宽2米、厚20厘米左右。</t>
  </si>
  <si>
    <t>联盟村</t>
  </si>
  <si>
    <t>联盟村新屋组,万亩示范片支渠</t>
  </si>
  <si>
    <t>计划投入20万对联盟村新屋组窑子塘进行清淤硬化；清淤面积≥5000立方，硬化≥500米，厚≥0.1米 万亩示范片支渠受灾垮塌需硬化≥400米，厚≥0.1米。</t>
  </si>
  <si>
    <t>对集中组新塘、余庆组井塘清淤3500立方米、硬化塘堤100立方米</t>
  </si>
  <si>
    <t>颜家组恰水塘清淤255立方米，塘基回填76米，并塘基硬化76米，塘基底座硬化并护坡88米，连接产业路130米硬化</t>
  </si>
  <si>
    <t>大垅村</t>
  </si>
  <si>
    <t>分水乡大垅村</t>
  </si>
  <si>
    <t>对大垅村金星、平心、朱家、株树、泉塘、平心、合兴组1500米长、1.5米宽、0.12米厚的渠道清淤、硬化。</t>
  </si>
  <si>
    <t xml:space="preserve">乡村建设行动 </t>
  </si>
  <si>
    <t>农村垃圾治理</t>
  </si>
  <si>
    <t>全县17个乡镇</t>
  </si>
  <si>
    <t>全县320个村</t>
  </si>
  <si>
    <t>全县17个乡镇320个村</t>
  </si>
  <si>
    <t>1.环境治理设备购置及维护；2.垃圾收集转运费；3.保洁员工资补贴。</t>
  </si>
  <si>
    <t>80个村</t>
  </si>
  <si>
    <t>通过实施土地开垦整理，耕地保有量不低于91.02万亩，永久基本农田数不低于82.59万亩。</t>
  </si>
  <si>
    <t>中路
铺镇</t>
  </si>
  <si>
    <t>碧云村、中路铺村、茅塘村、金银村、水口桥村、响鼓村、柱塘村、柳桥村、潭湖村、太湾桥、石狮
村、金石村、竹冲村、坳才村等14个村</t>
  </si>
  <si>
    <t>巩固
提升
类</t>
  </si>
  <si>
    <t>碧云村
等14
个村</t>
  </si>
  <si>
    <t>实施油茶新造1777亩，低产林改造3966亩。</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</si>
</sst>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53">
    <font>
      <sz val="11"/>
      <color theme="1"/>
      <name val="宋体"/>
      <charset val="134"/>
      <scheme val="minor"/>
    </font>
    <font>
      <sz val="22"/>
      <color theme="1"/>
      <name val="宋体"/>
      <charset val="134"/>
      <scheme val="minor"/>
    </font>
    <font>
      <b/>
      <sz val="10"/>
      <color theme="1"/>
      <name val="宋体"/>
      <charset val="134"/>
    </font>
    <font>
      <sz val="10"/>
      <name val="宋体"/>
      <charset val="134"/>
    </font>
    <font>
      <sz val="11"/>
      <name val="宋体"/>
      <charset val="134"/>
      <scheme val="minor"/>
    </font>
    <font>
      <b/>
      <sz val="10"/>
      <color theme="1"/>
      <name val="宋体"/>
      <charset val="134"/>
      <scheme val="major"/>
    </font>
    <font>
      <sz val="16"/>
      <color theme="1"/>
      <name val="黑体"/>
      <charset val="134"/>
    </font>
    <font>
      <sz val="24"/>
      <color theme="1"/>
      <name val="方正小标宋简体"/>
      <charset val="134"/>
    </font>
    <font>
      <b/>
      <sz val="9"/>
      <color theme="1"/>
      <name val="宋体"/>
      <charset val="134"/>
    </font>
    <font>
      <sz val="9"/>
      <name val="宋体"/>
      <charset val="134"/>
      <scheme val="minor"/>
    </font>
    <font>
      <sz val="10"/>
      <name val="宋体"/>
      <charset val="134"/>
      <scheme val="major"/>
    </font>
    <font>
      <sz val="10"/>
      <name val="宋体"/>
      <charset val="134"/>
      <scheme val="minor"/>
    </font>
    <font>
      <sz val="10"/>
      <name val="宋体"/>
      <charset val="0"/>
    </font>
    <font>
      <sz val="8"/>
      <name val="宋体"/>
      <charset val="134"/>
      <scheme val="minor"/>
    </font>
    <font>
      <sz val="10"/>
      <color theme="1"/>
      <name val="宋体"/>
      <charset val="134"/>
    </font>
    <font>
      <sz val="10"/>
      <color rgb="FF000000"/>
      <name val="宋体"/>
      <charset val="134"/>
    </font>
    <font>
      <b/>
      <sz val="10"/>
      <name val="宋体"/>
      <charset val="134"/>
      <scheme val="major"/>
    </font>
    <font>
      <sz val="10"/>
      <color rgb="FF000000"/>
      <name val="宋体"/>
      <charset val="134"/>
      <scheme val="major"/>
    </font>
    <font>
      <sz val="9"/>
      <name val="宋体"/>
      <charset val="134"/>
    </font>
    <font>
      <sz val="10"/>
      <color theme="1"/>
      <name val="宋体"/>
      <charset val="134"/>
      <scheme val="major"/>
    </font>
    <font>
      <sz val="10"/>
      <color theme="1"/>
      <name val="宋体"/>
      <charset val="0"/>
    </font>
    <font>
      <b/>
      <sz val="10"/>
      <name val="宋体"/>
      <charset val="134"/>
    </font>
    <font>
      <b/>
      <sz val="11"/>
      <name val="宋体"/>
      <charset val="134"/>
      <scheme val="minor"/>
    </font>
    <font>
      <sz val="16"/>
      <name val="黑体"/>
      <charset val="134"/>
    </font>
    <font>
      <sz val="22"/>
      <name val="方正小标宋简体"/>
      <charset val="134"/>
    </font>
    <font>
      <b/>
      <sz val="10"/>
      <name val="宋体"/>
      <charset val="134"/>
      <scheme val="minor"/>
    </font>
    <font>
      <sz val="9"/>
      <name val="宋体"/>
      <charset val="0"/>
    </font>
    <font>
      <b/>
      <sz val="9"/>
      <name val="宋体"/>
      <charset val="134"/>
    </font>
    <font>
      <sz val="9"/>
      <color theme="1"/>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方正书宋_GBK"/>
      <charset val="134"/>
    </font>
    <font>
      <sz val="10"/>
      <name val="Times New Roman"/>
      <charset val="0"/>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3" borderId="8" applyNumberFormat="0" applyAlignment="0" applyProtection="0">
      <alignment vertical="center"/>
    </xf>
    <xf numFmtId="0" fontId="39" fillId="4" borderId="9" applyNumberFormat="0" applyAlignment="0" applyProtection="0">
      <alignment vertical="center"/>
    </xf>
    <xf numFmtId="0" fontId="40" fillId="4" borderId="8" applyNumberFormat="0" applyAlignment="0" applyProtection="0">
      <alignment vertical="center"/>
    </xf>
    <xf numFmtId="0" fontId="41" fillId="5" borderId="10" applyNumberFormat="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9" fillId="0" borderId="0">
      <alignment vertical="center"/>
    </xf>
    <xf numFmtId="0" fontId="49" fillId="0" borderId="0" applyBorder="0">
      <alignment vertical="center"/>
    </xf>
    <xf numFmtId="0" fontId="0" fillId="0" borderId="0">
      <alignment vertical="center"/>
    </xf>
    <xf numFmtId="0" fontId="0" fillId="0" borderId="0">
      <alignment vertical="center"/>
    </xf>
  </cellStyleXfs>
  <cellXfs count="12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vertical="center"/>
    </xf>
    <xf numFmtId="0" fontId="3" fillId="0" borderId="0" xfId="0" applyNumberFormat="1" applyFont="1" applyFill="1" applyBorder="1" applyAlignment="1">
      <alignment vertical="center" wrapText="1"/>
    </xf>
    <xf numFmtId="0" fontId="5" fillId="0" borderId="0" xfId="0" applyFont="1" applyFill="1" applyAlignment="1">
      <alignment vertical="center"/>
    </xf>
    <xf numFmtId="0" fontId="0" fillId="0" borderId="0" xfId="0" applyFill="1" applyBorder="1" applyAlignment="1">
      <alignment vertical="center"/>
    </xf>
    <xf numFmtId="0" fontId="6" fillId="0" borderId="0" xfId="0" applyFont="1" applyFill="1" applyBorder="1" applyAlignment="1">
      <alignment horizontal="left" vertical="center"/>
    </xf>
    <xf numFmtId="0" fontId="7"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3" fillId="0" borderId="1" xfId="50" applyFont="1" applyFill="1" applyBorder="1" applyAlignment="1">
      <alignment horizontal="center" vertical="center" wrapText="1" shrinkToFit="1"/>
    </xf>
    <xf numFmtId="0" fontId="10" fillId="0" borderId="1" xfId="0"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4" fillId="0" borderId="1" xfId="5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4" fillId="0" borderId="1" xfId="51" applyFont="1" applyFill="1" applyBorder="1" applyAlignment="1">
      <alignment horizontal="left" vertical="center" wrapText="1"/>
    </xf>
    <xf numFmtId="49" fontId="14" fillId="0" borderId="1" xfId="51"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49" fontId="15"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177" fontId="14" fillId="0" borderId="1" xfId="51" applyNumberFormat="1"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52"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18"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4" fillId="0" borderId="1" xfId="52" applyFont="1" applyFill="1" applyBorder="1" applyAlignment="1" applyProtection="1">
      <alignment horizontal="left" vertical="center" wrapText="1"/>
    </xf>
    <xf numFmtId="49" fontId="14" fillId="0" borderId="1" xfId="52" applyNumberFormat="1" applyFont="1" applyFill="1" applyBorder="1" applyAlignment="1" applyProtection="1">
      <alignment horizontal="center" vertical="center" wrapText="1"/>
    </xf>
    <xf numFmtId="0" fontId="14" fillId="0" borderId="1" xfId="52" applyNumberFormat="1" applyFont="1" applyFill="1" applyBorder="1" applyAlignment="1" applyProtection="1">
      <alignment horizontal="center" vertical="center" wrapText="1"/>
    </xf>
    <xf numFmtId="0" fontId="10"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177" fontId="15" fillId="0" borderId="4"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177" fontId="14" fillId="0" borderId="1" xfId="52" applyNumberFormat="1" applyFont="1" applyFill="1" applyBorder="1" applyAlignment="1" applyProtection="1">
      <alignment horizontal="center" vertical="center" wrapText="1"/>
    </xf>
    <xf numFmtId="0" fontId="19" fillId="0" borderId="1" xfId="0" applyFont="1" applyFill="1" applyBorder="1" applyAlignment="1">
      <alignment horizontal="left" vertical="center" wrapText="1"/>
    </xf>
    <xf numFmtId="0" fontId="20" fillId="0" borderId="2" xfId="0" applyFont="1" applyFill="1" applyBorder="1" applyAlignment="1">
      <alignment horizontal="justify" vertical="center" wrapText="1"/>
    </xf>
    <xf numFmtId="0" fontId="17" fillId="0" borderId="2" xfId="0" applyFont="1" applyFill="1" applyBorder="1" applyAlignment="1">
      <alignment horizontal="center" vertical="center" wrapText="1"/>
    </xf>
    <xf numFmtId="0" fontId="4" fillId="0" borderId="0" xfId="0" applyFont="1" applyFill="1" applyAlignment="1">
      <alignment vertical="center" wrapText="1"/>
    </xf>
    <xf numFmtId="0" fontId="21"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22" fillId="0" borderId="0" xfId="0" applyFont="1" applyFill="1" applyAlignment="1">
      <alignment vertical="center" wrapText="1"/>
    </xf>
    <xf numFmtId="0" fontId="4" fillId="0" borderId="0" xfId="0" applyFont="1" applyFill="1" applyAlignment="1">
      <alignment horizontal="center" vertical="center" wrapText="1"/>
    </xf>
    <xf numFmtId="0" fontId="23" fillId="0" borderId="0" xfId="0" applyFont="1" applyFill="1" applyAlignment="1">
      <alignment horizontal="left" vertical="center"/>
    </xf>
    <xf numFmtId="0" fontId="24" fillId="0" borderId="0" xfId="0" applyNumberFormat="1" applyFont="1" applyFill="1" applyAlignment="1" applyProtection="1">
      <alignment horizontal="center" vertical="center" wrapText="1"/>
      <protection locked="0"/>
    </xf>
    <xf numFmtId="0" fontId="21" fillId="0" borderId="1" xfId="0" applyNumberFormat="1" applyFont="1" applyFill="1" applyBorder="1" applyAlignment="1" applyProtection="1">
      <alignment horizontal="center" vertical="center" wrapText="1"/>
      <protection locked="0"/>
    </xf>
    <xf numFmtId="0" fontId="18"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25" fillId="0" borderId="1" xfId="0" applyNumberFormat="1" applyFont="1" applyFill="1" applyBorder="1" applyAlignment="1" applyProtection="1">
      <alignment horizontal="center" vertical="center" wrapText="1"/>
      <protection locked="0"/>
    </xf>
    <xf numFmtId="176" fontId="18" fillId="0" borderId="1" xfId="0" applyNumberFormat="1" applyFont="1" applyFill="1" applyBorder="1" applyAlignment="1">
      <alignment horizontal="center" vertical="center" wrapText="1"/>
    </xf>
    <xf numFmtId="177" fontId="18"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26" fillId="0" borderId="1"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1" xfId="0" applyFont="1" applyFill="1" applyBorder="1" applyAlignment="1">
      <alignment vertical="center" wrapText="1"/>
    </xf>
    <xf numFmtId="0" fontId="18" fillId="0" borderId="1" xfId="50" applyFont="1" applyFill="1" applyBorder="1" applyAlignment="1">
      <alignment horizontal="center" vertical="center" wrapText="1" shrinkToFit="1"/>
    </xf>
    <xf numFmtId="0" fontId="18" fillId="0" borderId="1" xfId="0" applyNumberFormat="1" applyFont="1" applyFill="1" applyBorder="1" applyAlignment="1" applyProtection="1">
      <alignment horizontal="center" vertical="center" wrapText="1"/>
    </xf>
    <xf numFmtId="0" fontId="2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28" fillId="0" borderId="1" xfId="51" applyFont="1" applyFill="1" applyBorder="1" applyAlignment="1">
      <alignment horizontal="center" vertical="center" wrapText="1"/>
    </xf>
    <xf numFmtId="49" fontId="28" fillId="0" borderId="1" xfId="51"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49" fontId="28"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28" fillId="0" borderId="1" xfId="52" applyFont="1" applyFill="1" applyBorder="1" applyAlignment="1" applyProtection="1">
      <alignment horizontal="center" vertical="center" wrapText="1"/>
    </xf>
    <xf numFmtId="49" fontId="28" fillId="0" borderId="1" xfId="52" applyNumberFormat="1" applyFont="1" applyFill="1" applyBorder="1" applyAlignment="1" applyProtection="1">
      <alignment horizontal="center" vertical="center" wrapText="1"/>
    </xf>
    <xf numFmtId="0" fontId="28" fillId="0" borderId="1" xfId="52" applyNumberFormat="1" applyFont="1" applyFill="1" applyBorder="1" applyAlignment="1" applyProtection="1">
      <alignment horizontal="center" vertical="center" wrapText="1"/>
    </xf>
    <xf numFmtId="0" fontId="28" fillId="0" borderId="1" xfId="51" applyFont="1" applyFill="1" applyBorder="1" applyAlignment="1">
      <alignment horizontal="left" vertical="center" wrapText="1"/>
    </xf>
    <xf numFmtId="0" fontId="28" fillId="0" borderId="1" xfId="0" applyFont="1" applyFill="1" applyBorder="1" applyAlignment="1">
      <alignment horizontal="left" vertical="center" wrapText="1"/>
    </xf>
    <xf numFmtId="0" fontId="29" fillId="0" borderId="1" xfId="0" applyFont="1" applyFill="1" applyBorder="1" applyAlignment="1">
      <alignment horizontal="left" vertical="center" wrapText="1"/>
    </xf>
    <xf numFmtId="0" fontId="28" fillId="0" borderId="1" xfId="52" applyFont="1" applyFill="1" applyBorder="1" applyAlignment="1" applyProtection="1">
      <alignment horizontal="left" vertical="center" wrapText="1"/>
    </xf>
    <xf numFmtId="177" fontId="2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2 2" xfId="50"/>
    <cellStyle name="常规 6" xfId="51"/>
    <cellStyle name="常规 5"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9"/>
  <sheetViews>
    <sheetView tabSelected="1" workbookViewId="0">
      <selection activeCell="A2" sqref="A2:K2"/>
    </sheetView>
  </sheetViews>
  <sheetFormatPr defaultColWidth="9" defaultRowHeight="13.5"/>
  <cols>
    <col min="1" max="1" width="4.125" style="87" customWidth="1"/>
    <col min="2" max="2" width="12" style="87" customWidth="1"/>
    <col min="3" max="3" width="11.25" style="87" customWidth="1"/>
    <col min="4" max="4" width="9.125" style="87" customWidth="1"/>
    <col min="5" max="5" width="4.25" style="87" customWidth="1"/>
    <col min="6" max="6" width="4.5" style="87" customWidth="1"/>
    <col min="7" max="7" width="6.625" style="87" customWidth="1"/>
    <col min="8" max="8" width="7.75" style="87" customWidth="1"/>
    <col min="9" max="9" width="8.375" style="87" customWidth="1"/>
    <col min="10" max="10" width="50.5583333333333" style="80" customWidth="1"/>
    <col min="11" max="11" width="36.3333333333333" style="80" customWidth="1"/>
    <col min="12" max="16384" width="9" style="80"/>
  </cols>
  <sheetData>
    <row r="1" ht="30" customHeight="1" spans="1:2">
      <c r="A1" s="88" t="s">
        <v>0</v>
      </c>
      <c r="B1" s="88"/>
    </row>
    <row r="2" s="80" customFormat="1" ht="33" customHeight="1" spans="1:11">
      <c r="A2" s="89" t="s">
        <v>1</v>
      </c>
      <c r="B2" s="89"/>
      <c r="C2" s="89"/>
      <c r="D2" s="89"/>
      <c r="E2" s="89"/>
      <c r="F2" s="89"/>
      <c r="G2" s="89"/>
      <c r="H2" s="89"/>
      <c r="I2" s="89"/>
      <c r="J2" s="89"/>
      <c r="K2" s="89"/>
    </row>
    <row r="3" s="81" customFormat="1" ht="18" customHeight="1" spans="1:11">
      <c r="A3" s="90" t="s">
        <v>2</v>
      </c>
      <c r="B3" s="90" t="s">
        <v>3</v>
      </c>
      <c r="C3" s="90" t="s">
        <v>4</v>
      </c>
      <c r="D3" s="90" t="s">
        <v>5</v>
      </c>
      <c r="E3" s="90" t="s">
        <v>6</v>
      </c>
      <c r="F3" s="90" t="s">
        <v>7</v>
      </c>
      <c r="G3" s="90" t="s">
        <v>8</v>
      </c>
      <c r="H3" s="90" t="s">
        <v>9</v>
      </c>
      <c r="I3" s="90"/>
      <c r="J3" s="93" t="s">
        <v>10</v>
      </c>
      <c r="K3" s="93" t="s">
        <v>11</v>
      </c>
    </row>
    <row r="4" s="81" customFormat="1" ht="45" customHeight="1" spans="1:11">
      <c r="A4" s="90"/>
      <c r="B4" s="90"/>
      <c r="C4" s="90"/>
      <c r="D4" s="90"/>
      <c r="E4" s="90"/>
      <c r="F4" s="90"/>
      <c r="G4" s="90"/>
      <c r="H4" s="90" t="s">
        <v>12</v>
      </c>
      <c r="I4" s="90" t="s">
        <v>13</v>
      </c>
      <c r="J4" s="93"/>
      <c r="K4" s="93"/>
    </row>
    <row r="5" s="82" customFormat="1" ht="72" customHeight="1" spans="1:11">
      <c r="A5" s="91">
        <v>1</v>
      </c>
      <c r="B5" s="92" t="s">
        <v>14</v>
      </c>
      <c r="C5" s="91" t="s">
        <v>15</v>
      </c>
      <c r="D5" s="12" t="s">
        <v>16</v>
      </c>
      <c r="E5" s="92">
        <v>26</v>
      </c>
      <c r="F5" s="92" t="s">
        <v>17</v>
      </c>
      <c r="G5" s="91">
        <v>20</v>
      </c>
      <c r="H5" s="91">
        <v>20</v>
      </c>
      <c r="I5" s="12">
        <v>6</v>
      </c>
      <c r="J5" s="91" t="s">
        <v>18</v>
      </c>
      <c r="K5" s="91" t="s">
        <v>19</v>
      </c>
    </row>
    <row r="6" s="82" customFormat="1" ht="72" customHeight="1" spans="1:11">
      <c r="A6" s="91">
        <v>2</v>
      </c>
      <c r="B6" s="92" t="s">
        <v>14</v>
      </c>
      <c r="C6" s="91" t="s">
        <v>20</v>
      </c>
      <c r="D6" s="12" t="s">
        <v>21</v>
      </c>
      <c r="E6" s="92">
        <v>24</v>
      </c>
      <c r="F6" s="92" t="s">
        <v>17</v>
      </c>
      <c r="G6" s="91">
        <v>20</v>
      </c>
      <c r="H6" s="91">
        <v>20</v>
      </c>
      <c r="I6" s="12">
        <v>4</v>
      </c>
      <c r="J6" s="91" t="s">
        <v>22</v>
      </c>
      <c r="K6" s="91" t="s">
        <v>23</v>
      </c>
    </row>
    <row r="7" s="82" customFormat="1" ht="72" customHeight="1" spans="1:11">
      <c r="A7" s="91">
        <v>3</v>
      </c>
      <c r="B7" s="92" t="s">
        <v>14</v>
      </c>
      <c r="C7" s="91" t="s">
        <v>24</v>
      </c>
      <c r="D7" s="12" t="s">
        <v>25</v>
      </c>
      <c r="E7" s="92">
        <v>20</v>
      </c>
      <c r="F7" s="92" t="s">
        <v>17</v>
      </c>
      <c r="G7" s="91">
        <v>15</v>
      </c>
      <c r="H7" s="91">
        <v>15</v>
      </c>
      <c r="I7" s="12">
        <v>5</v>
      </c>
      <c r="J7" s="91" t="s">
        <v>26</v>
      </c>
      <c r="K7" s="91" t="s">
        <v>27</v>
      </c>
    </row>
    <row r="8" s="82" customFormat="1" ht="72" customHeight="1" spans="1:11">
      <c r="A8" s="91">
        <v>4</v>
      </c>
      <c r="B8" s="92" t="s">
        <v>14</v>
      </c>
      <c r="C8" s="91" t="s">
        <v>28</v>
      </c>
      <c r="D8" s="12" t="s">
        <v>29</v>
      </c>
      <c r="E8" s="92">
        <v>35</v>
      </c>
      <c r="F8" s="92" t="s">
        <v>17</v>
      </c>
      <c r="G8" s="91">
        <v>30</v>
      </c>
      <c r="H8" s="91">
        <v>30</v>
      </c>
      <c r="I8" s="12">
        <v>5</v>
      </c>
      <c r="J8" s="91" t="s">
        <v>30</v>
      </c>
      <c r="K8" s="91" t="s">
        <v>31</v>
      </c>
    </row>
    <row r="9" s="82" customFormat="1" ht="72" customHeight="1" spans="1:11">
      <c r="A9" s="91">
        <v>5</v>
      </c>
      <c r="B9" s="92" t="s">
        <v>14</v>
      </c>
      <c r="C9" s="91" t="s">
        <v>32</v>
      </c>
      <c r="D9" s="12" t="s">
        <v>33</v>
      </c>
      <c r="E9" s="92">
        <v>18</v>
      </c>
      <c r="F9" s="92" t="s">
        <v>17</v>
      </c>
      <c r="G9" s="91">
        <v>15</v>
      </c>
      <c r="H9" s="91">
        <v>15</v>
      </c>
      <c r="I9" s="12">
        <v>3</v>
      </c>
      <c r="J9" s="91" t="s">
        <v>34</v>
      </c>
      <c r="K9" s="91" t="s">
        <v>35</v>
      </c>
    </row>
    <row r="10" s="82" customFormat="1" ht="72" customHeight="1" spans="1:11">
      <c r="A10" s="91">
        <v>6</v>
      </c>
      <c r="B10" s="92" t="s">
        <v>14</v>
      </c>
      <c r="C10" s="91" t="s">
        <v>36</v>
      </c>
      <c r="D10" s="12" t="s">
        <v>37</v>
      </c>
      <c r="E10" s="92">
        <v>18</v>
      </c>
      <c r="F10" s="92" t="s">
        <v>17</v>
      </c>
      <c r="G10" s="91">
        <v>15</v>
      </c>
      <c r="H10" s="91">
        <v>15</v>
      </c>
      <c r="I10" s="12">
        <v>3</v>
      </c>
      <c r="J10" s="91" t="s">
        <v>38</v>
      </c>
      <c r="K10" s="91" t="s">
        <v>39</v>
      </c>
    </row>
    <row r="11" s="82" customFormat="1" ht="72" customHeight="1" spans="1:11">
      <c r="A11" s="91">
        <v>7</v>
      </c>
      <c r="B11" s="92" t="s">
        <v>14</v>
      </c>
      <c r="C11" s="91" t="s">
        <v>40</v>
      </c>
      <c r="D11" s="12" t="s">
        <v>41</v>
      </c>
      <c r="E11" s="92">
        <v>6</v>
      </c>
      <c r="F11" s="92" t="s">
        <v>17</v>
      </c>
      <c r="G11" s="91">
        <v>5</v>
      </c>
      <c r="H11" s="91">
        <v>5</v>
      </c>
      <c r="I11" s="12">
        <v>1</v>
      </c>
      <c r="J11" s="91" t="s">
        <v>42</v>
      </c>
      <c r="K11" s="91" t="s">
        <v>43</v>
      </c>
    </row>
    <row r="12" s="82" customFormat="1" ht="72" customHeight="1" spans="1:11">
      <c r="A12" s="91">
        <v>8</v>
      </c>
      <c r="B12" s="92" t="s">
        <v>14</v>
      </c>
      <c r="C12" s="91" t="s">
        <v>44</v>
      </c>
      <c r="D12" s="12" t="s">
        <v>45</v>
      </c>
      <c r="E12" s="92">
        <v>25</v>
      </c>
      <c r="F12" s="92" t="s">
        <v>17</v>
      </c>
      <c r="G12" s="91">
        <v>20</v>
      </c>
      <c r="H12" s="91">
        <v>20</v>
      </c>
      <c r="I12" s="12">
        <v>5</v>
      </c>
      <c r="J12" s="91" t="s">
        <v>46</v>
      </c>
      <c r="K12" s="91" t="s">
        <v>47</v>
      </c>
    </row>
    <row r="13" s="82" customFormat="1" ht="72" customHeight="1" spans="1:11">
      <c r="A13" s="91">
        <v>9</v>
      </c>
      <c r="B13" s="92" t="s">
        <v>14</v>
      </c>
      <c r="C13" s="91" t="s">
        <v>48</v>
      </c>
      <c r="D13" s="12" t="s">
        <v>49</v>
      </c>
      <c r="E13" s="92">
        <v>28</v>
      </c>
      <c r="F13" s="92" t="s">
        <v>17</v>
      </c>
      <c r="G13" s="91">
        <v>25</v>
      </c>
      <c r="H13" s="91">
        <v>25</v>
      </c>
      <c r="I13" s="12">
        <v>3</v>
      </c>
      <c r="J13" s="91" t="s">
        <v>50</v>
      </c>
      <c r="K13" s="91" t="s">
        <v>51</v>
      </c>
    </row>
    <row r="14" s="82" customFormat="1" ht="72" customHeight="1" spans="1:11">
      <c r="A14" s="91">
        <v>10</v>
      </c>
      <c r="B14" s="92" t="s">
        <v>14</v>
      </c>
      <c r="C14" s="91" t="s">
        <v>52</v>
      </c>
      <c r="D14" s="12" t="s">
        <v>53</v>
      </c>
      <c r="E14" s="92">
        <v>20</v>
      </c>
      <c r="F14" s="92" t="s">
        <v>17</v>
      </c>
      <c r="G14" s="91">
        <v>15</v>
      </c>
      <c r="H14" s="91">
        <v>15</v>
      </c>
      <c r="I14" s="12">
        <v>5</v>
      </c>
      <c r="J14" s="91" t="s">
        <v>54</v>
      </c>
      <c r="K14" s="91" t="s">
        <v>55</v>
      </c>
    </row>
    <row r="15" s="82" customFormat="1" ht="72" customHeight="1" spans="1:11">
      <c r="A15" s="91">
        <v>11</v>
      </c>
      <c r="B15" s="92" t="s">
        <v>14</v>
      </c>
      <c r="C15" s="91" t="s">
        <v>56</v>
      </c>
      <c r="D15" s="12" t="s">
        <v>57</v>
      </c>
      <c r="E15" s="92">
        <v>37</v>
      </c>
      <c r="F15" s="92" t="s">
        <v>17</v>
      </c>
      <c r="G15" s="91">
        <v>30</v>
      </c>
      <c r="H15" s="91">
        <v>30</v>
      </c>
      <c r="I15" s="12">
        <v>7</v>
      </c>
      <c r="J15" s="91" t="s">
        <v>58</v>
      </c>
      <c r="K15" s="91" t="s">
        <v>59</v>
      </c>
    </row>
    <row r="16" s="82" customFormat="1" ht="72" customHeight="1" spans="1:11">
      <c r="A16" s="91">
        <v>12</v>
      </c>
      <c r="B16" s="92" t="s">
        <v>14</v>
      </c>
      <c r="C16" s="91" t="s">
        <v>60</v>
      </c>
      <c r="D16" s="12" t="s">
        <v>61</v>
      </c>
      <c r="E16" s="92">
        <v>20</v>
      </c>
      <c r="F16" s="92" t="s">
        <v>17</v>
      </c>
      <c r="G16" s="91">
        <v>15</v>
      </c>
      <c r="H16" s="91">
        <v>15</v>
      </c>
      <c r="I16" s="12">
        <v>5</v>
      </c>
      <c r="J16" s="91" t="s">
        <v>62</v>
      </c>
      <c r="K16" s="91" t="s">
        <v>63</v>
      </c>
    </row>
    <row r="17" s="82" customFormat="1" ht="72" customHeight="1" spans="1:11">
      <c r="A17" s="91">
        <v>13</v>
      </c>
      <c r="B17" s="92" t="s">
        <v>14</v>
      </c>
      <c r="C17" s="91" t="s">
        <v>64</v>
      </c>
      <c r="D17" s="12" t="s">
        <v>65</v>
      </c>
      <c r="E17" s="92">
        <v>24</v>
      </c>
      <c r="F17" s="92" t="s">
        <v>17</v>
      </c>
      <c r="G17" s="91">
        <v>20</v>
      </c>
      <c r="H17" s="91">
        <v>20</v>
      </c>
      <c r="I17" s="12">
        <v>4</v>
      </c>
      <c r="J17" s="91" t="s">
        <v>66</v>
      </c>
      <c r="K17" s="91" t="s">
        <v>67</v>
      </c>
    </row>
    <row r="18" s="82" customFormat="1" ht="72" customHeight="1" spans="1:11">
      <c r="A18" s="91">
        <v>14</v>
      </c>
      <c r="B18" s="92" t="s">
        <v>14</v>
      </c>
      <c r="C18" s="91" t="s">
        <v>68</v>
      </c>
      <c r="D18" s="12" t="s">
        <v>69</v>
      </c>
      <c r="E18" s="92">
        <v>24</v>
      </c>
      <c r="F18" s="92" t="s">
        <v>17</v>
      </c>
      <c r="G18" s="91">
        <v>20</v>
      </c>
      <c r="H18" s="91">
        <v>20</v>
      </c>
      <c r="I18" s="12">
        <v>4</v>
      </c>
      <c r="J18" s="91" t="s">
        <v>70</v>
      </c>
      <c r="K18" s="91" t="s">
        <v>71</v>
      </c>
    </row>
    <row r="19" s="82" customFormat="1" ht="72" customHeight="1" spans="1:11">
      <c r="A19" s="91">
        <v>15</v>
      </c>
      <c r="B19" s="92" t="s">
        <v>14</v>
      </c>
      <c r="C19" s="91" t="s">
        <v>72</v>
      </c>
      <c r="D19" s="12" t="s">
        <v>73</v>
      </c>
      <c r="E19" s="92">
        <v>12</v>
      </c>
      <c r="F19" s="92" t="s">
        <v>17</v>
      </c>
      <c r="G19" s="91">
        <v>10</v>
      </c>
      <c r="H19" s="91">
        <v>10</v>
      </c>
      <c r="I19" s="12">
        <v>2</v>
      </c>
      <c r="J19" s="91" t="s">
        <v>74</v>
      </c>
      <c r="K19" s="91" t="s">
        <v>75</v>
      </c>
    </row>
    <row r="20" s="82" customFormat="1" ht="72" customHeight="1" spans="1:11">
      <c r="A20" s="91">
        <v>16</v>
      </c>
      <c r="B20" s="92" t="s">
        <v>14</v>
      </c>
      <c r="C20" s="91" t="s">
        <v>76</v>
      </c>
      <c r="D20" s="12" t="s">
        <v>77</v>
      </c>
      <c r="E20" s="92">
        <v>21.6</v>
      </c>
      <c r="F20" s="92" t="s">
        <v>17</v>
      </c>
      <c r="G20" s="91">
        <v>18</v>
      </c>
      <c r="H20" s="91">
        <v>18</v>
      </c>
      <c r="I20" s="12">
        <v>3.6</v>
      </c>
      <c r="J20" s="91" t="s">
        <v>78</v>
      </c>
      <c r="K20" s="91" t="s">
        <v>79</v>
      </c>
    </row>
    <row r="21" s="82" customFormat="1" ht="72" customHeight="1" spans="1:11">
      <c r="A21" s="91">
        <v>17</v>
      </c>
      <c r="B21" s="92" t="s">
        <v>14</v>
      </c>
      <c r="C21" s="91" t="s">
        <v>80</v>
      </c>
      <c r="D21" s="12" t="s">
        <v>81</v>
      </c>
      <c r="E21" s="92">
        <v>25</v>
      </c>
      <c r="F21" s="92" t="s">
        <v>17</v>
      </c>
      <c r="G21" s="91">
        <v>20</v>
      </c>
      <c r="H21" s="91">
        <v>20</v>
      </c>
      <c r="I21" s="12">
        <v>5</v>
      </c>
      <c r="J21" s="91" t="s">
        <v>82</v>
      </c>
      <c r="K21" s="91" t="s">
        <v>83</v>
      </c>
    </row>
    <row r="22" s="82" customFormat="1" ht="72" customHeight="1" spans="1:11">
      <c r="A22" s="91">
        <v>18</v>
      </c>
      <c r="B22" s="92" t="s">
        <v>14</v>
      </c>
      <c r="C22" s="91" t="s">
        <v>84</v>
      </c>
      <c r="D22" s="12" t="s">
        <v>85</v>
      </c>
      <c r="E22" s="92">
        <v>13</v>
      </c>
      <c r="F22" s="92" t="s">
        <v>17</v>
      </c>
      <c r="G22" s="91">
        <v>10</v>
      </c>
      <c r="H22" s="91">
        <v>10</v>
      </c>
      <c r="I22" s="12">
        <v>3</v>
      </c>
      <c r="J22" s="91" t="s">
        <v>86</v>
      </c>
      <c r="K22" s="91" t="s">
        <v>87</v>
      </c>
    </row>
    <row r="23" s="82" customFormat="1" ht="72" customHeight="1" spans="1:11">
      <c r="A23" s="91">
        <v>19</v>
      </c>
      <c r="B23" s="92" t="s">
        <v>14</v>
      </c>
      <c r="C23" s="91" t="s">
        <v>88</v>
      </c>
      <c r="D23" s="12" t="s">
        <v>89</v>
      </c>
      <c r="E23" s="92">
        <v>18</v>
      </c>
      <c r="F23" s="92" t="s">
        <v>17</v>
      </c>
      <c r="G23" s="91">
        <v>15</v>
      </c>
      <c r="H23" s="91">
        <v>15</v>
      </c>
      <c r="I23" s="12">
        <v>3</v>
      </c>
      <c r="J23" s="91" t="s">
        <v>90</v>
      </c>
      <c r="K23" s="91" t="s">
        <v>91</v>
      </c>
    </row>
    <row r="24" s="82" customFormat="1" ht="72" customHeight="1" spans="1:11">
      <c r="A24" s="91">
        <v>20</v>
      </c>
      <c r="B24" s="92" t="s">
        <v>14</v>
      </c>
      <c r="C24" s="91" t="s">
        <v>92</v>
      </c>
      <c r="D24" s="12" t="s">
        <v>93</v>
      </c>
      <c r="E24" s="92">
        <v>12</v>
      </c>
      <c r="F24" s="92" t="s">
        <v>17</v>
      </c>
      <c r="G24" s="91">
        <v>10</v>
      </c>
      <c r="H24" s="91">
        <v>10</v>
      </c>
      <c r="I24" s="12">
        <v>2</v>
      </c>
      <c r="J24" s="91" t="s">
        <v>94</v>
      </c>
      <c r="K24" s="91" t="s">
        <v>95</v>
      </c>
    </row>
    <row r="25" s="82" customFormat="1" ht="72" customHeight="1" spans="1:11">
      <c r="A25" s="91">
        <v>21</v>
      </c>
      <c r="B25" s="92" t="s">
        <v>14</v>
      </c>
      <c r="C25" s="91" t="s">
        <v>96</v>
      </c>
      <c r="D25" s="12" t="s">
        <v>97</v>
      </c>
      <c r="E25" s="92">
        <v>25</v>
      </c>
      <c r="F25" s="92" t="s">
        <v>17</v>
      </c>
      <c r="G25" s="91">
        <v>20</v>
      </c>
      <c r="H25" s="91">
        <v>20</v>
      </c>
      <c r="I25" s="12">
        <v>5</v>
      </c>
      <c r="J25" s="91" t="s">
        <v>98</v>
      </c>
      <c r="K25" s="91" t="s">
        <v>99</v>
      </c>
    </row>
    <row r="26" s="82" customFormat="1" ht="72" customHeight="1" spans="1:11">
      <c r="A26" s="91">
        <v>22</v>
      </c>
      <c r="B26" s="92" t="s">
        <v>14</v>
      </c>
      <c r="C26" s="91" t="s">
        <v>100</v>
      </c>
      <c r="D26" s="12" t="s">
        <v>101</v>
      </c>
      <c r="E26" s="92">
        <v>30</v>
      </c>
      <c r="F26" s="92" t="s">
        <v>17</v>
      </c>
      <c r="G26" s="91">
        <v>20</v>
      </c>
      <c r="H26" s="91">
        <v>20</v>
      </c>
      <c r="I26" s="12">
        <v>10</v>
      </c>
      <c r="J26" s="91" t="s">
        <v>102</v>
      </c>
      <c r="K26" s="91" t="s">
        <v>103</v>
      </c>
    </row>
    <row r="27" s="82" customFormat="1" ht="72" customHeight="1" spans="1:11">
      <c r="A27" s="91">
        <v>23</v>
      </c>
      <c r="B27" s="92" t="s">
        <v>14</v>
      </c>
      <c r="C27" s="91" t="s">
        <v>104</v>
      </c>
      <c r="D27" s="12" t="s">
        <v>105</v>
      </c>
      <c r="E27" s="92">
        <v>50</v>
      </c>
      <c r="F27" s="92" t="s">
        <v>17</v>
      </c>
      <c r="G27" s="91">
        <v>40</v>
      </c>
      <c r="H27" s="91">
        <v>40</v>
      </c>
      <c r="I27" s="12">
        <v>10</v>
      </c>
      <c r="J27" s="91" t="s">
        <v>106</v>
      </c>
      <c r="K27" s="91" t="s">
        <v>107</v>
      </c>
    </row>
    <row r="28" s="82" customFormat="1" ht="72" customHeight="1" spans="1:11">
      <c r="A28" s="91">
        <v>24</v>
      </c>
      <c r="B28" s="92" t="s">
        <v>14</v>
      </c>
      <c r="C28" s="91" t="s">
        <v>108</v>
      </c>
      <c r="D28" s="12" t="s">
        <v>109</v>
      </c>
      <c r="E28" s="92">
        <v>40</v>
      </c>
      <c r="F28" s="92" t="s">
        <v>17</v>
      </c>
      <c r="G28" s="91">
        <v>35</v>
      </c>
      <c r="H28" s="91">
        <v>35</v>
      </c>
      <c r="I28" s="12">
        <v>5</v>
      </c>
      <c r="J28" s="91" t="s">
        <v>110</v>
      </c>
      <c r="K28" s="91" t="s">
        <v>111</v>
      </c>
    </row>
    <row r="29" s="82" customFormat="1" ht="72" customHeight="1" spans="1:11">
      <c r="A29" s="91">
        <v>25</v>
      </c>
      <c r="B29" s="92" t="s">
        <v>14</v>
      </c>
      <c r="C29" s="91" t="s">
        <v>112</v>
      </c>
      <c r="D29" s="12" t="s">
        <v>113</v>
      </c>
      <c r="E29" s="92">
        <v>25</v>
      </c>
      <c r="F29" s="92" t="s">
        <v>17</v>
      </c>
      <c r="G29" s="91">
        <v>20</v>
      </c>
      <c r="H29" s="91">
        <v>20</v>
      </c>
      <c r="I29" s="12">
        <v>5</v>
      </c>
      <c r="J29" s="91" t="s">
        <v>114</v>
      </c>
      <c r="K29" s="91" t="s">
        <v>115</v>
      </c>
    </row>
    <row r="30" s="82" customFormat="1" ht="72" customHeight="1" spans="1:11">
      <c r="A30" s="91">
        <v>26</v>
      </c>
      <c r="B30" s="92" t="s">
        <v>14</v>
      </c>
      <c r="C30" s="91" t="s">
        <v>116</v>
      </c>
      <c r="D30" s="12" t="s">
        <v>117</v>
      </c>
      <c r="E30" s="92">
        <v>12</v>
      </c>
      <c r="F30" s="92" t="s">
        <v>17</v>
      </c>
      <c r="G30" s="91">
        <v>10</v>
      </c>
      <c r="H30" s="91">
        <v>10</v>
      </c>
      <c r="I30" s="12">
        <v>2</v>
      </c>
      <c r="J30" s="91" t="s">
        <v>118</v>
      </c>
      <c r="K30" s="91" t="s">
        <v>119</v>
      </c>
    </row>
    <row r="31" s="82" customFormat="1" ht="72" customHeight="1" spans="1:11">
      <c r="A31" s="91">
        <v>27</v>
      </c>
      <c r="B31" s="92" t="s">
        <v>14</v>
      </c>
      <c r="C31" s="91" t="s">
        <v>120</v>
      </c>
      <c r="D31" s="12" t="s">
        <v>121</v>
      </c>
      <c r="E31" s="92">
        <v>25</v>
      </c>
      <c r="F31" s="92" t="s">
        <v>17</v>
      </c>
      <c r="G31" s="91">
        <v>20</v>
      </c>
      <c r="H31" s="91">
        <v>20</v>
      </c>
      <c r="I31" s="12">
        <v>5</v>
      </c>
      <c r="J31" s="91" t="s">
        <v>122</v>
      </c>
      <c r="K31" s="91" t="s">
        <v>123</v>
      </c>
    </row>
    <row r="32" s="82" customFormat="1" ht="72" customHeight="1" spans="1:11">
      <c r="A32" s="91">
        <v>28</v>
      </c>
      <c r="B32" s="92" t="s">
        <v>14</v>
      </c>
      <c r="C32" s="91" t="s">
        <v>124</v>
      </c>
      <c r="D32" s="12" t="s">
        <v>125</v>
      </c>
      <c r="E32" s="92">
        <v>22</v>
      </c>
      <c r="F32" s="92" t="s">
        <v>17</v>
      </c>
      <c r="G32" s="91">
        <v>20</v>
      </c>
      <c r="H32" s="91">
        <v>20</v>
      </c>
      <c r="I32" s="12">
        <v>2</v>
      </c>
      <c r="J32" s="91" t="s">
        <v>126</v>
      </c>
      <c r="K32" s="91" t="s">
        <v>127</v>
      </c>
    </row>
    <row r="33" s="82" customFormat="1" ht="72" customHeight="1" spans="1:11">
      <c r="A33" s="91">
        <v>29</v>
      </c>
      <c r="B33" s="92" t="s">
        <v>14</v>
      </c>
      <c r="C33" s="91" t="s">
        <v>128</v>
      </c>
      <c r="D33" s="12" t="s">
        <v>129</v>
      </c>
      <c r="E33" s="92">
        <v>15</v>
      </c>
      <c r="F33" s="92" t="s">
        <v>17</v>
      </c>
      <c r="G33" s="91">
        <v>10</v>
      </c>
      <c r="H33" s="91">
        <v>10</v>
      </c>
      <c r="I33" s="12">
        <v>5</v>
      </c>
      <c r="J33" s="91" t="s">
        <v>130</v>
      </c>
      <c r="K33" s="91" t="s">
        <v>131</v>
      </c>
    </row>
    <row r="34" s="82" customFormat="1" ht="72" customHeight="1" spans="1:11">
      <c r="A34" s="91">
        <v>30</v>
      </c>
      <c r="B34" s="92" t="s">
        <v>14</v>
      </c>
      <c r="C34" s="91" t="s">
        <v>132</v>
      </c>
      <c r="D34" s="12" t="s">
        <v>133</v>
      </c>
      <c r="E34" s="92">
        <v>40</v>
      </c>
      <c r="F34" s="92" t="s">
        <v>17</v>
      </c>
      <c r="G34" s="91">
        <v>20</v>
      </c>
      <c r="H34" s="91">
        <v>20</v>
      </c>
      <c r="I34" s="12">
        <v>20</v>
      </c>
      <c r="J34" s="91" t="s">
        <v>134</v>
      </c>
      <c r="K34" s="91" t="s">
        <v>135</v>
      </c>
    </row>
    <row r="35" s="83" customFormat="1" ht="72" customHeight="1" spans="1:11">
      <c r="A35" s="91">
        <v>31</v>
      </c>
      <c r="B35" s="92" t="s">
        <v>14</v>
      </c>
      <c r="C35" s="91" t="s">
        <v>136</v>
      </c>
      <c r="D35" s="12" t="s">
        <v>137</v>
      </c>
      <c r="E35" s="92">
        <v>15.5</v>
      </c>
      <c r="F35" s="92" t="s">
        <v>17</v>
      </c>
      <c r="G35" s="91">
        <v>15</v>
      </c>
      <c r="H35" s="91">
        <v>15</v>
      </c>
      <c r="I35" s="12">
        <v>0.5</v>
      </c>
      <c r="J35" s="91" t="s">
        <v>138</v>
      </c>
      <c r="K35" s="91" t="s">
        <v>139</v>
      </c>
    </row>
    <row r="36" s="83" customFormat="1" ht="72" customHeight="1" spans="1:11">
      <c r="A36" s="91">
        <v>32</v>
      </c>
      <c r="B36" s="92" t="s">
        <v>14</v>
      </c>
      <c r="C36" s="91" t="s">
        <v>140</v>
      </c>
      <c r="D36" s="12" t="s">
        <v>141</v>
      </c>
      <c r="E36" s="92">
        <v>12</v>
      </c>
      <c r="F36" s="92" t="s">
        <v>17</v>
      </c>
      <c r="G36" s="91">
        <v>10</v>
      </c>
      <c r="H36" s="91">
        <v>10</v>
      </c>
      <c r="I36" s="12">
        <v>2</v>
      </c>
      <c r="J36" s="91" t="s">
        <v>142</v>
      </c>
      <c r="K36" s="91" t="s">
        <v>143</v>
      </c>
    </row>
    <row r="37" s="83" customFormat="1" ht="72" customHeight="1" spans="1:11">
      <c r="A37" s="91">
        <v>33</v>
      </c>
      <c r="B37" s="92" t="s">
        <v>14</v>
      </c>
      <c r="C37" s="91" t="s">
        <v>144</v>
      </c>
      <c r="D37" s="12" t="s">
        <v>141</v>
      </c>
      <c r="E37" s="92">
        <v>14</v>
      </c>
      <c r="F37" s="92" t="s">
        <v>17</v>
      </c>
      <c r="G37" s="91">
        <v>12</v>
      </c>
      <c r="H37" s="91">
        <v>12</v>
      </c>
      <c r="I37" s="12">
        <v>2</v>
      </c>
      <c r="J37" s="91" t="s">
        <v>145</v>
      </c>
      <c r="K37" s="91" t="s">
        <v>146</v>
      </c>
    </row>
    <row r="38" s="83" customFormat="1" ht="72" customHeight="1" spans="1:11">
      <c r="A38" s="91">
        <v>34</v>
      </c>
      <c r="B38" s="92" t="s">
        <v>14</v>
      </c>
      <c r="C38" s="91" t="s">
        <v>147</v>
      </c>
      <c r="D38" s="12" t="s">
        <v>148</v>
      </c>
      <c r="E38" s="92">
        <v>26</v>
      </c>
      <c r="F38" s="92" t="s">
        <v>17</v>
      </c>
      <c r="G38" s="91">
        <v>25</v>
      </c>
      <c r="H38" s="91">
        <v>25</v>
      </c>
      <c r="I38" s="12">
        <v>1</v>
      </c>
      <c r="J38" s="91" t="s">
        <v>149</v>
      </c>
      <c r="K38" s="91" t="s">
        <v>150</v>
      </c>
    </row>
    <row r="39" s="84" customFormat="1" ht="72" customHeight="1" spans="1:11">
      <c r="A39" s="91">
        <v>35</v>
      </c>
      <c r="B39" s="92" t="s">
        <v>14</v>
      </c>
      <c r="C39" s="91" t="s">
        <v>151</v>
      </c>
      <c r="D39" s="12" t="s">
        <v>152</v>
      </c>
      <c r="E39" s="92">
        <v>25</v>
      </c>
      <c r="F39" s="92" t="s">
        <v>17</v>
      </c>
      <c r="G39" s="91">
        <v>20</v>
      </c>
      <c r="H39" s="91">
        <v>20</v>
      </c>
      <c r="I39" s="12">
        <v>5</v>
      </c>
      <c r="J39" s="91" t="s">
        <v>153</v>
      </c>
      <c r="K39" s="91" t="s">
        <v>154</v>
      </c>
    </row>
    <row r="40" s="84" customFormat="1" ht="72" customHeight="1" spans="1:11">
      <c r="A40" s="91">
        <v>36</v>
      </c>
      <c r="B40" s="92" t="s">
        <v>14</v>
      </c>
      <c r="C40" s="91" t="s">
        <v>155</v>
      </c>
      <c r="D40" s="12" t="s">
        <v>156</v>
      </c>
      <c r="E40" s="92">
        <v>20</v>
      </c>
      <c r="F40" s="92" t="s">
        <v>17</v>
      </c>
      <c r="G40" s="91">
        <v>18</v>
      </c>
      <c r="H40" s="91">
        <v>18</v>
      </c>
      <c r="I40" s="12">
        <v>2</v>
      </c>
      <c r="J40" s="91" t="s">
        <v>157</v>
      </c>
      <c r="K40" s="91" t="s">
        <v>158</v>
      </c>
    </row>
    <row r="41" s="82" customFormat="1" ht="72" customHeight="1" spans="1:11">
      <c r="A41" s="91">
        <v>37</v>
      </c>
      <c r="B41" s="92" t="s">
        <v>14</v>
      </c>
      <c r="C41" s="91" t="s">
        <v>159</v>
      </c>
      <c r="D41" s="12" t="s">
        <v>160</v>
      </c>
      <c r="E41" s="92">
        <v>15</v>
      </c>
      <c r="F41" s="92" t="s">
        <v>17</v>
      </c>
      <c r="G41" s="91">
        <v>12</v>
      </c>
      <c r="H41" s="91">
        <v>12</v>
      </c>
      <c r="I41" s="12">
        <v>3</v>
      </c>
      <c r="J41" s="91" t="s">
        <v>161</v>
      </c>
      <c r="K41" s="91" t="s">
        <v>162</v>
      </c>
    </row>
    <row r="42" s="82" customFormat="1" ht="72" customHeight="1" spans="1:11">
      <c r="A42" s="91">
        <v>38</v>
      </c>
      <c r="B42" s="92" t="s">
        <v>14</v>
      </c>
      <c r="C42" s="91" t="s">
        <v>163</v>
      </c>
      <c r="D42" s="12" t="s">
        <v>164</v>
      </c>
      <c r="E42" s="92">
        <v>30</v>
      </c>
      <c r="F42" s="92" t="s">
        <v>17</v>
      </c>
      <c r="G42" s="91">
        <v>10</v>
      </c>
      <c r="H42" s="91">
        <v>10</v>
      </c>
      <c r="I42" s="12">
        <v>20</v>
      </c>
      <c r="J42" s="91" t="s">
        <v>165</v>
      </c>
      <c r="K42" s="91" t="s">
        <v>166</v>
      </c>
    </row>
    <row r="43" s="82" customFormat="1" ht="72" customHeight="1" spans="1:11">
      <c r="A43" s="91">
        <v>39</v>
      </c>
      <c r="B43" s="92" t="s">
        <v>14</v>
      </c>
      <c r="C43" s="91" t="s">
        <v>167</v>
      </c>
      <c r="D43" s="12" t="s">
        <v>168</v>
      </c>
      <c r="E43" s="92">
        <v>25</v>
      </c>
      <c r="F43" s="92" t="s">
        <v>17</v>
      </c>
      <c r="G43" s="91">
        <v>20</v>
      </c>
      <c r="H43" s="91">
        <v>20</v>
      </c>
      <c r="I43" s="12">
        <v>5</v>
      </c>
      <c r="J43" s="91" t="s">
        <v>169</v>
      </c>
      <c r="K43" s="91" t="s">
        <v>170</v>
      </c>
    </row>
    <row r="44" s="82" customFormat="1" ht="72" customHeight="1" spans="1:11">
      <c r="A44" s="91">
        <v>40</v>
      </c>
      <c r="B44" s="92" t="s">
        <v>14</v>
      </c>
      <c r="C44" s="91" t="s">
        <v>171</v>
      </c>
      <c r="D44" s="12" t="s">
        <v>172</v>
      </c>
      <c r="E44" s="92">
        <v>25</v>
      </c>
      <c r="F44" s="92" t="s">
        <v>17</v>
      </c>
      <c r="G44" s="91">
        <v>20</v>
      </c>
      <c r="H44" s="91">
        <v>20</v>
      </c>
      <c r="I44" s="12">
        <v>5</v>
      </c>
      <c r="J44" s="91" t="s">
        <v>173</v>
      </c>
      <c r="K44" s="91" t="s">
        <v>174</v>
      </c>
    </row>
    <row r="45" s="82" customFormat="1" ht="72" customHeight="1" spans="1:11">
      <c r="A45" s="91">
        <v>41</v>
      </c>
      <c r="B45" s="92" t="s">
        <v>14</v>
      </c>
      <c r="C45" s="91" t="s">
        <v>175</v>
      </c>
      <c r="D45" s="12" t="s">
        <v>176</v>
      </c>
      <c r="E45" s="92">
        <v>24</v>
      </c>
      <c r="F45" s="92" t="s">
        <v>17</v>
      </c>
      <c r="G45" s="91">
        <v>20</v>
      </c>
      <c r="H45" s="91">
        <v>20</v>
      </c>
      <c r="I45" s="12">
        <v>4</v>
      </c>
      <c r="J45" s="91" t="s">
        <v>177</v>
      </c>
      <c r="K45" s="91" t="s">
        <v>178</v>
      </c>
    </row>
    <row r="46" s="82" customFormat="1" ht="72" customHeight="1" spans="1:11">
      <c r="A46" s="91">
        <v>42</v>
      </c>
      <c r="B46" s="92" t="s">
        <v>14</v>
      </c>
      <c r="C46" s="91" t="s">
        <v>179</v>
      </c>
      <c r="D46" s="12" t="s">
        <v>180</v>
      </c>
      <c r="E46" s="92">
        <v>28</v>
      </c>
      <c r="F46" s="92" t="s">
        <v>17</v>
      </c>
      <c r="G46" s="91">
        <v>20</v>
      </c>
      <c r="H46" s="91">
        <v>20</v>
      </c>
      <c r="I46" s="12">
        <v>8</v>
      </c>
      <c r="J46" s="91" t="s">
        <v>181</v>
      </c>
      <c r="K46" s="91" t="s">
        <v>182</v>
      </c>
    </row>
    <row r="47" s="82" customFormat="1" ht="72" customHeight="1" spans="1:11">
      <c r="A47" s="91">
        <v>43</v>
      </c>
      <c r="B47" s="92" t="s">
        <v>14</v>
      </c>
      <c r="C47" s="91" t="s">
        <v>183</v>
      </c>
      <c r="D47" s="12" t="s">
        <v>184</v>
      </c>
      <c r="E47" s="92">
        <v>24</v>
      </c>
      <c r="F47" s="92" t="s">
        <v>17</v>
      </c>
      <c r="G47" s="91">
        <v>20</v>
      </c>
      <c r="H47" s="91">
        <v>20</v>
      </c>
      <c r="I47" s="12">
        <v>4</v>
      </c>
      <c r="J47" s="91" t="s">
        <v>185</v>
      </c>
      <c r="K47" s="91" t="s">
        <v>186</v>
      </c>
    </row>
    <row r="48" s="82" customFormat="1" ht="72" customHeight="1" spans="1:11">
      <c r="A48" s="91">
        <v>44</v>
      </c>
      <c r="B48" s="92" t="s">
        <v>14</v>
      </c>
      <c r="C48" s="91" t="s">
        <v>187</v>
      </c>
      <c r="D48" s="12" t="s">
        <v>188</v>
      </c>
      <c r="E48" s="92">
        <v>36</v>
      </c>
      <c r="F48" s="92" t="s">
        <v>17</v>
      </c>
      <c r="G48" s="91">
        <v>25</v>
      </c>
      <c r="H48" s="91">
        <v>25</v>
      </c>
      <c r="I48" s="12">
        <v>11</v>
      </c>
      <c r="J48" s="91" t="s">
        <v>189</v>
      </c>
      <c r="K48" s="91" t="s">
        <v>190</v>
      </c>
    </row>
    <row r="49" s="82" customFormat="1" ht="72" customHeight="1" spans="1:11">
      <c r="A49" s="91">
        <v>45</v>
      </c>
      <c r="B49" s="92" t="s">
        <v>14</v>
      </c>
      <c r="C49" s="91" t="s">
        <v>191</v>
      </c>
      <c r="D49" s="12" t="s">
        <v>192</v>
      </c>
      <c r="E49" s="92">
        <v>15</v>
      </c>
      <c r="F49" s="92" t="s">
        <v>17</v>
      </c>
      <c r="G49" s="91">
        <v>10</v>
      </c>
      <c r="H49" s="91">
        <v>10</v>
      </c>
      <c r="I49" s="12">
        <v>5</v>
      </c>
      <c r="J49" s="91" t="s">
        <v>193</v>
      </c>
      <c r="K49" s="91" t="s">
        <v>194</v>
      </c>
    </row>
    <row r="50" s="85" customFormat="1" ht="72" customHeight="1" spans="1:11">
      <c r="A50" s="91">
        <v>46</v>
      </c>
      <c r="B50" s="92" t="s">
        <v>14</v>
      </c>
      <c r="C50" s="91" t="s">
        <v>195</v>
      </c>
      <c r="D50" s="12" t="s">
        <v>196</v>
      </c>
      <c r="E50" s="92">
        <v>15</v>
      </c>
      <c r="F50" s="92" t="s">
        <v>17</v>
      </c>
      <c r="G50" s="91">
        <v>10</v>
      </c>
      <c r="H50" s="91">
        <v>10</v>
      </c>
      <c r="I50" s="12">
        <v>5</v>
      </c>
      <c r="J50" s="91" t="s">
        <v>197</v>
      </c>
      <c r="K50" s="91" t="s">
        <v>198</v>
      </c>
    </row>
    <row r="51" s="85" customFormat="1" ht="72" customHeight="1" spans="1:11">
      <c r="A51" s="91">
        <v>47</v>
      </c>
      <c r="B51" s="92" t="s">
        <v>14</v>
      </c>
      <c r="C51" s="91" t="s">
        <v>199</v>
      </c>
      <c r="D51" s="12" t="s">
        <v>200</v>
      </c>
      <c r="E51" s="92">
        <v>25</v>
      </c>
      <c r="F51" s="92" t="s">
        <v>17</v>
      </c>
      <c r="G51" s="91">
        <v>20</v>
      </c>
      <c r="H51" s="91">
        <v>20</v>
      </c>
      <c r="I51" s="12">
        <v>5</v>
      </c>
      <c r="J51" s="91" t="s">
        <v>201</v>
      </c>
      <c r="K51" s="91" t="s">
        <v>202</v>
      </c>
    </row>
    <row r="52" s="85" customFormat="1" ht="72" customHeight="1" spans="1:11">
      <c r="A52" s="91">
        <v>48</v>
      </c>
      <c r="B52" s="92" t="s">
        <v>14</v>
      </c>
      <c r="C52" s="91" t="s">
        <v>203</v>
      </c>
      <c r="D52" s="12" t="s">
        <v>204</v>
      </c>
      <c r="E52" s="92">
        <v>25</v>
      </c>
      <c r="F52" s="92" t="s">
        <v>17</v>
      </c>
      <c r="G52" s="91">
        <v>15</v>
      </c>
      <c r="H52" s="91">
        <v>15</v>
      </c>
      <c r="I52" s="12">
        <v>10</v>
      </c>
      <c r="J52" s="91" t="s">
        <v>205</v>
      </c>
      <c r="K52" s="91" t="s">
        <v>206</v>
      </c>
    </row>
    <row r="53" s="84" customFormat="1" ht="72" customHeight="1" spans="1:11">
      <c r="A53" s="91">
        <v>49</v>
      </c>
      <c r="B53" s="92" t="s">
        <v>14</v>
      </c>
      <c r="C53" s="91" t="s">
        <v>207</v>
      </c>
      <c r="D53" s="12" t="s">
        <v>208</v>
      </c>
      <c r="E53" s="92">
        <v>18</v>
      </c>
      <c r="F53" s="92" t="s">
        <v>17</v>
      </c>
      <c r="G53" s="91">
        <v>15</v>
      </c>
      <c r="H53" s="91">
        <v>15</v>
      </c>
      <c r="I53" s="12">
        <v>3</v>
      </c>
      <c r="J53" s="91" t="s">
        <v>209</v>
      </c>
      <c r="K53" s="91" t="s">
        <v>210</v>
      </c>
    </row>
    <row r="54" s="84" customFormat="1" ht="72" customHeight="1" spans="1:11">
      <c r="A54" s="91">
        <v>50</v>
      </c>
      <c r="B54" s="92" t="s">
        <v>14</v>
      </c>
      <c r="C54" s="91" t="s">
        <v>211</v>
      </c>
      <c r="D54" s="12" t="s">
        <v>208</v>
      </c>
      <c r="E54" s="92">
        <v>12</v>
      </c>
      <c r="F54" s="92" t="s">
        <v>17</v>
      </c>
      <c r="G54" s="91">
        <v>10</v>
      </c>
      <c r="H54" s="91">
        <v>10</v>
      </c>
      <c r="I54" s="12">
        <v>2</v>
      </c>
      <c r="J54" s="91" t="s">
        <v>212</v>
      </c>
      <c r="K54" s="91" t="s">
        <v>213</v>
      </c>
    </row>
    <row r="55" s="84" customFormat="1" ht="72" customHeight="1" spans="1:11">
      <c r="A55" s="91">
        <v>51</v>
      </c>
      <c r="B55" s="92" t="s">
        <v>14</v>
      </c>
      <c r="C55" s="91" t="s">
        <v>214</v>
      </c>
      <c r="D55" s="12" t="s">
        <v>215</v>
      </c>
      <c r="E55" s="92">
        <v>22</v>
      </c>
      <c r="F55" s="92" t="s">
        <v>17</v>
      </c>
      <c r="G55" s="91">
        <v>20</v>
      </c>
      <c r="H55" s="91">
        <v>20</v>
      </c>
      <c r="I55" s="12">
        <v>2</v>
      </c>
      <c r="J55" s="91" t="s">
        <v>216</v>
      </c>
      <c r="K55" s="91" t="s">
        <v>217</v>
      </c>
    </row>
    <row r="56" s="84" customFormat="1" ht="72" customHeight="1" spans="1:11">
      <c r="A56" s="91">
        <v>52</v>
      </c>
      <c r="B56" s="92" t="s">
        <v>14</v>
      </c>
      <c r="C56" s="91" t="s">
        <v>218</v>
      </c>
      <c r="D56" s="12" t="s">
        <v>219</v>
      </c>
      <c r="E56" s="92">
        <v>20</v>
      </c>
      <c r="F56" s="92" t="s">
        <v>17</v>
      </c>
      <c r="G56" s="91">
        <v>10</v>
      </c>
      <c r="H56" s="91">
        <v>10</v>
      </c>
      <c r="I56" s="12">
        <v>10</v>
      </c>
      <c r="J56" s="91" t="s">
        <v>220</v>
      </c>
      <c r="K56" s="91" t="s">
        <v>221</v>
      </c>
    </row>
    <row r="57" s="85" customFormat="1" ht="72" customHeight="1" spans="1:11">
      <c r="A57" s="91">
        <v>53</v>
      </c>
      <c r="B57" s="92" t="s">
        <v>14</v>
      </c>
      <c r="C57" s="91" t="s">
        <v>222</v>
      </c>
      <c r="D57" s="12" t="s">
        <v>223</v>
      </c>
      <c r="E57" s="92">
        <v>18</v>
      </c>
      <c r="F57" s="92" t="s">
        <v>17</v>
      </c>
      <c r="G57" s="91">
        <v>15</v>
      </c>
      <c r="H57" s="91">
        <v>15</v>
      </c>
      <c r="I57" s="12">
        <v>3</v>
      </c>
      <c r="J57" s="91" t="s">
        <v>224</v>
      </c>
      <c r="K57" s="91" t="s">
        <v>225</v>
      </c>
    </row>
    <row r="58" s="82" customFormat="1" ht="72" customHeight="1" spans="1:11">
      <c r="A58" s="91">
        <v>54</v>
      </c>
      <c r="B58" s="92" t="s">
        <v>14</v>
      </c>
      <c r="C58" s="91" t="s">
        <v>226</v>
      </c>
      <c r="D58" s="12" t="s">
        <v>227</v>
      </c>
      <c r="E58" s="92">
        <v>40</v>
      </c>
      <c r="F58" s="92" t="s">
        <v>17</v>
      </c>
      <c r="G58" s="91">
        <v>30</v>
      </c>
      <c r="H58" s="91">
        <v>30</v>
      </c>
      <c r="I58" s="12">
        <v>10</v>
      </c>
      <c r="J58" s="91" t="s">
        <v>228</v>
      </c>
      <c r="K58" s="91" t="s">
        <v>229</v>
      </c>
    </row>
    <row r="59" s="85" customFormat="1" ht="72" customHeight="1" spans="1:11">
      <c r="A59" s="91">
        <v>55</v>
      </c>
      <c r="B59" s="92" t="s">
        <v>14</v>
      </c>
      <c r="C59" s="91" t="s">
        <v>230</v>
      </c>
      <c r="D59" s="12" t="s">
        <v>231</v>
      </c>
      <c r="E59" s="92">
        <v>16</v>
      </c>
      <c r="F59" s="92" t="s">
        <v>17</v>
      </c>
      <c r="G59" s="91">
        <v>12</v>
      </c>
      <c r="H59" s="91">
        <v>12</v>
      </c>
      <c r="I59" s="12">
        <v>4</v>
      </c>
      <c r="J59" s="91" t="s">
        <v>232</v>
      </c>
      <c r="K59" s="91" t="s">
        <v>233</v>
      </c>
    </row>
    <row r="60" s="85" customFormat="1" ht="72" customHeight="1" spans="1:11">
      <c r="A60" s="91">
        <v>56</v>
      </c>
      <c r="B60" s="92" t="s">
        <v>14</v>
      </c>
      <c r="C60" s="91" t="s">
        <v>234</v>
      </c>
      <c r="D60" s="12" t="s">
        <v>235</v>
      </c>
      <c r="E60" s="92">
        <v>55</v>
      </c>
      <c r="F60" s="92" t="s">
        <v>17</v>
      </c>
      <c r="G60" s="91">
        <v>30</v>
      </c>
      <c r="H60" s="91">
        <v>30</v>
      </c>
      <c r="I60" s="12">
        <v>25</v>
      </c>
      <c r="J60" s="91" t="s">
        <v>236</v>
      </c>
      <c r="K60" s="91" t="s">
        <v>237</v>
      </c>
    </row>
    <row r="61" s="85" customFormat="1" ht="72" customHeight="1" spans="1:11">
      <c r="A61" s="91">
        <v>57</v>
      </c>
      <c r="B61" s="92" t="s">
        <v>14</v>
      </c>
      <c r="C61" s="91" t="s">
        <v>238</v>
      </c>
      <c r="D61" s="12" t="s">
        <v>239</v>
      </c>
      <c r="E61" s="92">
        <v>19</v>
      </c>
      <c r="F61" s="92" t="s">
        <v>17</v>
      </c>
      <c r="G61" s="91">
        <v>15</v>
      </c>
      <c r="H61" s="91">
        <v>15</v>
      </c>
      <c r="I61" s="12">
        <v>4</v>
      </c>
      <c r="J61" s="91" t="s">
        <v>240</v>
      </c>
      <c r="K61" s="91" t="s">
        <v>241</v>
      </c>
    </row>
    <row r="62" s="82" customFormat="1" ht="72" customHeight="1" spans="1:11">
      <c r="A62" s="91">
        <v>58</v>
      </c>
      <c r="B62" s="92" t="s">
        <v>14</v>
      </c>
      <c r="C62" s="91" t="s">
        <v>242</v>
      </c>
      <c r="D62" s="12" t="s">
        <v>243</v>
      </c>
      <c r="E62" s="92">
        <v>30</v>
      </c>
      <c r="F62" s="92" t="s">
        <v>17</v>
      </c>
      <c r="G62" s="91">
        <v>20</v>
      </c>
      <c r="H62" s="91">
        <v>20</v>
      </c>
      <c r="I62" s="12">
        <v>10</v>
      </c>
      <c r="J62" s="91" t="s">
        <v>244</v>
      </c>
      <c r="K62" s="91" t="s">
        <v>245</v>
      </c>
    </row>
    <row r="63" s="82" customFormat="1" ht="72" customHeight="1" spans="1:11">
      <c r="A63" s="91">
        <v>59</v>
      </c>
      <c r="B63" s="92" t="s">
        <v>14</v>
      </c>
      <c r="C63" s="91" t="s">
        <v>246</v>
      </c>
      <c r="D63" s="12" t="s">
        <v>247</v>
      </c>
      <c r="E63" s="92">
        <v>18</v>
      </c>
      <c r="F63" s="92" t="s">
        <v>17</v>
      </c>
      <c r="G63" s="91">
        <v>15</v>
      </c>
      <c r="H63" s="91">
        <v>15</v>
      </c>
      <c r="I63" s="12">
        <v>3</v>
      </c>
      <c r="J63" s="91" t="s">
        <v>248</v>
      </c>
      <c r="K63" s="91" t="s">
        <v>249</v>
      </c>
    </row>
    <row r="64" s="82" customFormat="1" ht="72" customHeight="1" spans="1:11">
      <c r="A64" s="91">
        <v>60</v>
      </c>
      <c r="B64" s="92" t="s">
        <v>14</v>
      </c>
      <c r="C64" s="91" t="s">
        <v>250</v>
      </c>
      <c r="D64" s="12" t="s">
        <v>247</v>
      </c>
      <c r="E64" s="92">
        <v>24</v>
      </c>
      <c r="F64" s="92" t="s">
        <v>17</v>
      </c>
      <c r="G64" s="91">
        <v>20</v>
      </c>
      <c r="H64" s="91">
        <v>20</v>
      </c>
      <c r="I64" s="12">
        <v>4</v>
      </c>
      <c r="J64" s="91" t="s">
        <v>251</v>
      </c>
      <c r="K64" s="91" t="s">
        <v>252</v>
      </c>
    </row>
    <row r="65" s="82" customFormat="1" ht="72" customHeight="1" spans="1:11">
      <c r="A65" s="91">
        <v>61</v>
      </c>
      <c r="B65" s="92" t="s">
        <v>14</v>
      </c>
      <c r="C65" s="91" t="s">
        <v>253</v>
      </c>
      <c r="D65" s="12" t="s">
        <v>254</v>
      </c>
      <c r="E65" s="92">
        <v>40</v>
      </c>
      <c r="F65" s="92" t="s">
        <v>17</v>
      </c>
      <c r="G65" s="91">
        <v>20</v>
      </c>
      <c r="H65" s="91">
        <v>20</v>
      </c>
      <c r="I65" s="12">
        <v>20</v>
      </c>
      <c r="J65" s="91" t="s">
        <v>255</v>
      </c>
      <c r="K65" s="91" t="s">
        <v>256</v>
      </c>
    </row>
    <row r="66" s="82" customFormat="1" ht="72" customHeight="1" spans="1:11">
      <c r="A66" s="91">
        <v>62</v>
      </c>
      <c r="B66" s="92" t="s">
        <v>14</v>
      </c>
      <c r="C66" s="91" t="s">
        <v>257</v>
      </c>
      <c r="D66" s="12" t="s">
        <v>258</v>
      </c>
      <c r="E66" s="92">
        <v>25</v>
      </c>
      <c r="F66" s="92" t="s">
        <v>17</v>
      </c>
      <c r="G66" s="91">
        <v>20</v>
      </c>
      <c r="H66" s="91">
        <v>20</v>
      </c>
      <c r="I66" s="12">
        <v>5</v>
      </c>
      <c r="J66" s="91" t="s">
        <v>259</v>
      </c>
      <c r="K66" s="91" t="s">
        <v>260</v>
      </c>
    </row>
    <row r="67" s="82" customFormat="1" ht="72" customHeight="1" spans="1:11">
      <c r="A67" s="91">
        <v>63</v>
      </c>
      <c r="B67" s="92" t="s">
        <v>14</v>
      </c>
      <c r="C67" s="91" t="s">
        <v>261</v>
      </c>
      <c r="D67" s="12" t="s">
        <v>262</v>
      </c>
      <c r="E67" s="92">
        <v>28</v>
      </c>
      <c r="F67" s="92" t="s">
        <v>17</v>
      </c>
      <c r="G67" s="91">
        <v>25</v>
      </c>
      <c r="H67" s="91">
        <v>25</v>
      </c>
      <c r="I67" s="12">
        <v>3</v>
      </c>
      <c r="J67" s="91" t="s">
        <v>263</v>
      </c>
      <c r="K67" s="91" t="s">
        <v>264</v>
      </c>
    </row>
    <row r="68" s="82" customFormat="1" ht="72" customHeight="1" spans="1:11">
      <c r="A68" s="91">
        <v>64</v>
      </c>
      <c r="B68" s="92" t="s">
        <v>14</v>
      </c>
      <c r="C68" s="91" t="s">
        <v>265</v>
      </c>
      <c r="D68" s="12" t="s">
        <v>266</v>
      </c>
      <c r="E68" s="92">
        <v>20</v>
      </c>
      <c r="F68" s="92" t="s">
        <v>17</v>
      </c>
      <c r="G68" s="91">
        <v>20</v>
      </c>
      <c r="H68" s="91">
        <v>20</v>
      </c>
      <c r="I68" s="12">
        <v>0</v>
      </c>
      <c r="J68" s="91" t="s">
        <v>267</v>
      </c>
      <c r="K68" s="91" t="s">
        <v>268</v>
      </c>
    </row>
    <row r="69" s="82" customFormat="1" ht="72" customHeight="1" spans="1:11">
      <c r="A69" s="91">
        <v>65</v>
      </c>
      <c r="B69" s="92" t="s">
        <v>14</v>
      </c>
      <c r="C69" s="91" t="s">
        <v>269</v>
      </c>
      <c r="D69" s="12" t="s">
        <v>270</v>
      </c>
      <c r="E69" s="92">
        <v>25</v>
      </c>
      <c r="F69" s="92" t="s">
        <v>17</v>
      </c>
      <c r="G69" s="94">
        <v>20</v>
      </c>
      <c r="H69" s="94">
        <v>20</v>
      </c>
      <c r="I69" s="19">
        <v>5</v>
      </c>
      <c r="J69" s="91" t="s">
        <v>271</v>
      </c>
      <c r="K69" s="91" t="s">
        <v>272</v>
      </c>
    </row>
    <row r="70" s="82" customFormat="1" ht="72" customHeight="1" spans="1:11">
      <c r="A70" s="91">
        <v>66</v>
      </c>
      <c r="B70" s="92" t="s">
        <v>14</v>
      </c>
      <c r="C70" s="91" t="s">
        <v>273</v>
      </c>
      <c r="D70" s="12" t="s">
        <v>274</v>
      </c>
      <c r="E70" s="92">
        <v>24</v>
      </c>
      <c r="F70" s="92" t="s">
        <v>17</v>
      </c>
      <c r="G70" s="91">
        <v>20</v>
      </c>
      <c r="H70" s="91">
        <v>20</v>
      </c>
      <c r="I70" s="12">
        <v>4</v>
      </c>
      <c r="J70" s="91" t="s">
        <v>275</v>
      </c>
      <c r="K70" s="91" t="s">
        <v>276</v>
      </c>
    </row>
    <row r="71" s="82" customFormat="1" ht="72" customHeight="1" spans="1:11">
      <c r="A71" s="91">
        <v>67</v>
      </c>
      <c r="B71" s="92" t="s">
        <v>14</v>
      </c>
      <c r="C71" s="91" t="s">
        <v>277</v>
      </c>
      <c r="D71" s="12" t="s">
        <v>274</v>
      </c>
      <c r="E71" s="92">
        <v>30.75</v>
      </c>
      <c r="F71" s="92" t="s">
        <v>17</v>
      </c>
      <c r="G71" s="91">
        <v>20</v>
      </c>
      <c r="H71" s="91">
        <v>20</v>
      </c>
      <c r="I71" s="12">
        <v>10.75</v>
      </c>
      <c r="J71" s="91" t="s">
        <v>278</v>
      </c>
      <c r="K71" s="91" t="s">
        <v>279</v>
      </c>
    </row>
    <row r="72" s="82" customFormat="1" ht="72" customHeight="1" spans="1:11">
      <c r="A72" s="91">
        <v>68</v>
      </c>
      <c r="B72" s="92" t="s">
        <v>14</v>
      </c>
      <c r="C72" s="91" t="s">
        <v>280</v>
      </c>
      <c r="D72" s="12" t="s">
        <v>281</v>
      </c>
      <c r="E72" s="92">
        <v>25</v>
      </c>
      <c r="F72" s="92" t="s">
        <v>17</v>
      </c>
      <c r="G72" s="91">
        <v>20</v>
      </c>
      <c r="H72" s="91">
        <v>20</v>
      </c>
      <c r="I72" s="12">
        <v>5</v>
      </c>
      <c r="J72" s="91" t="s">
        <v>282</v>
      </c>
      <c r="K72" s="91" t="s">
        <v>283</v>
      </c>
    </row>
    <row r="73" s="82" customFormat="1" ht="72" customHeight="1" spans="1:11">
      <c r="A73" s="91">
        <v>69</v>
      </c>
      <c r="B73" s="92" t="s">
        <v>14</v>
      </c>
      <c r="C73" s="91" t="s">
        <v>284</v>
      </c>
      <c r="D73" s="12" t="s">
        <v>285</v>
      </c>
      <c r="E73" s="92">
        <v>24</v>
      </c>
      <c r="F73" s="92" t="s">
        <v>17</v>
      </c>
      <c r="G73" s="91">
        <v>20</v>
      </c>
      <c r="H73" s="91">
        <v>20</v>
      </c>
      <c r="I73" s="12">
        <v>4</v>
      </c>
      <c r="J73" s="91" t="s">
        <v>286</v>
      </c>
      <c r="K73" s="91" t="s">
        <v>287</v>
      </c>
    </row>
    <row r="74" s="82" customFormat="1" ht="132" customHeight="1" spans="1:11">
      <c r="A74" s="91">
        <v>70</v>
      </c>
      <c r="B74" s="92" t="s">
        <v>14</v>
      </c>
      <c r="C74" s="91" t="s">
        <v>288</v>
      </c>
      <c r="D74" s="12" t="s">
        <v>289</v>
      </c>
      <c r="E74" s="92">
        <v>20</v>
      </c>
      <c r="F74" s="92" t="s">
        <v>17</v>
      </c>
      <c r="G74" s="91">
        <v>15</v>
      </c>
      <c r="H74" s="91">
        <v>15</v>
      </c>
      <c r="I74" s="12">
        <v>5</v>
      </c>
      <c r="J74" s="97" t="s">
        <v>290</v>
      </c>
      <c r="K74" s="97" t="s">
        <v>291</v>
      </c>
    </row>
    <row r="75" s="82" customFormat="1" ht="96" customHeight="1" spans="1:11">
      <c r="A75" s="91">
        <v>71</v>
      </c>
      <c r="B75" s="92" t="s">
        <v>14</v>
      </c>
      <c r="C75" s="91" t="s">
        <v>292</v>
      </c>
      <c r="D75" s="12" t="s">
        <v>293</v>
      </c>
      <c r="E75" s="92">
        <v>12.6</v>
      </c>
      <c r="F75" s="92" t="s">
        <v>17</v>
      </c>
      <c r="G75" s="91">
        <v>10</v>
      </c>
      <c r="H75" s="91">
        <v>10</v>
      </c>
      <c r="I75" s="12">
        <v>2.6</v>
      </c>
      <c r="J75" s="91" t="s">
        <v>294</v>
      </c>
      <c r="K75" s="91" t="s">
        <v>295</v>
      </c>
    </row>
    <row r="76" s="84" customFormat="1" ht="90" customHeight="1" spans="1:11">
      <c r="A76" s="91">
        <v>72</v>
      </c>
      <c r="B76" s="92" t="s">
        <v>14</v>
      </c>
      <c r="C76" s="91" t="s">
        <v>296</v>
      </c>
      <c r="D76" s="12" t="s">
        <v>297</v>
      </c>
      <c r="E76" s="92">
        <v>18.6</v>
      </c>
      <c r="F76" s="92" t="s">
        <v>17</v>
      </c>
      <c r="G76" s="91">
        <v>15</v>
      </c>
      <c r="H76" s="91">
        <v>15</v>
      </c>
      <c r="I76" s="12">
        <v>3.6</v>
      </c>
      <c r="J76" s="91" t="s">
        <v>298</v>
      </c>
      <c r="K76" s="91" t="s">
        <v>299</v>
      </c>
    </row>
    <row r="77" s="82" customFormat="1" ht="99" customHeight="1" spans="1:11">
      <c r="A77" s="91">
        <v>73</v>
      </c>
      <c r="B77" s="92" t="s">
        <v>14</v>
      </c>
      <c r="C77" s="91" t="s">
        <v>300</v>
      </c>
      <c r="D77" s="12" t="s">
        <v>301</v>
      </c>
      <c r="E77" s="92">
        <v>19</v>
      </c>
      <c r="F77" s="92" t="s">
        <v>17</v>
      </c>
      <c r="G77" s="91">
        <v>15</v>
      </c>
      <c r="H77" s="91">
        <v>15</v>
      </c>
      <c r="I77" s="12">
        <v>4</v>
      </c>
      <c r="J77" s="91" t="s">
        <v>302</v>
      </c>
      <c r="K77" s="91" t="s">
        <v>303</v>
      </c>
    </row>
    <row r="78" s="82" customFormat="1" ht="105" customHeight="1" spans="1:11">
      <c r="A78" s="91">
        <v>74</v>
      </c>
      <c r="B78" s="92" t="s">
        <v>14</v>
      </c>
      <c r="C78" s="91" t="s">
        <v>304</v>
      </c>
      <c r="D78" s="12" t="s">
        <v>305</v>
      </c>
      <c r="E78" s="92">
        <v>20</v>
      </c>
      <c r="F78" s="92" t="s">
        <v>17</v>
      </c>
      <c r="G78" s="91">
        <v>15</v>
      </c>
      <c r="H78" s="91">
        <v>15</v>
      </c>
      <c r="I78" s="12">
        <v>5</v>
      </c>
      <c r="J78" s="91" t="s">
        <v>306</v>
      </c>
      <c r="K78" s="91" t="s">
        <v>307</v>
      </c>
    </row>
    <row r="79" s="82" customFormat="1" ht="109" customHeight="1" spans="1:11">
      <c r="A79" s="91">
        <v>75</v>
      </c>
      <c r="B79" s="92" t="s">
        <v>14</v>
      </c>
      <c r="C79" s="91" t="s">
        <v>308</v>
      </c>
      <c r="D79" s="12" t="s">
        <v>309</v>
      </c>
      <c r="E79" s="92">
        <v>20</v>
      </c>
      <c r="F79" s="92" t="s">
        <v>17</v>
      </c>
      <c r="G79" s="91">
        <v>15</v>
      </c>
      <c r="H79" s="91">
        <v>15</v>
      </c>
      <c r="I79" s="12">
        <v>5</v>
      </c>
      <c r="J79" s="91" t="s">
        <v>310</v>
      </c>
      <c r="K79" s="91" t="s">
        <v>311</v>
      </c>
    </row>
    <row r="80" s="82" customFormat="1" ht="93" customHeight="1" spans="1:11">
      <c r="A80" s="91">
        <v>76</v>
      </c>
      <c r="B80" s="92" t="s">
        <v>14</v>
      </c>
      <c r="C80" s="91" t="s">
        <v>312</v>
      </c>
      <c r="D80" s="12" t="s">
        <v>313</v>
      </c>
      <c r="E80" s="92">
        <v>30</v>
      </c>
      <c r="F80" s="92" t="s">
        <v>17</v>
      </c>
      <c r="G80" s="91">
        <v>15</v>
      </c>
      <c r="H80" s="91">
        <v>15</v>
      </c>
      <c r="I80" s="12">
        <v>15</v>
      </c>
      <c r="J80" s="91" t="s">
        <v>314</v>
      </c>
      <c r="K80" s="91" t="s">
        <v>315</v>
      </c>
    </row>
    <row r="81" s="82" customFormat="1" ht="87" customHeight="1" spans="1:11">
      <c r="A81" s="91">
        <v>77</v>
      </c>
      <c r="B81" s="92" t="s">
        <v>14</v>
      </c>
      <c r="C81" s="91" t="s">
        <v>316</v>
      </c>
      <c r="D81" s="12" t="s">
        <v>317</v>
      </c>
      <c r="E81" s="92">
        <v>12</v>
      </c>
      <c r="F81" s="92" t="s">
        <v>17</v>
      </c>
      <c r="G81" s="91">
        <v>10</v>
      </c>
      <c r="H81" s="91">
        <v>10</v>
      </c>
      <c r="I81" s="12">
        <v>2</v>
      </c>
      <c r="J81" s="91" t="s">
        <v>318</v>
      </c>
      <c r="K81" s="91" t="s">
        <v>319</v>
      </c>
    </row>
    <row r="82" s="82" customFormat="1" ht="82" customHeight="1" spans="1:11">
      <c r="A82" s="91">
        <v>78</v>
      </c>
      <c r="B82" s="92" t="s">
        <v>14</v>
      </c>
      <c r="C82" s="91" t="s">
        <v>320</v>
      </c>
      <c r="D82" s="12" t="s">
        <v>321</v>
      </c>
      <c r="E82" s="92">
        <v>15</v>
      </c>
      <c r="F82" s="92" t="s">
        <v>17</v>
      </c>
      <c r="G82" s="91">
        <v>10</v>
      </c>
      <c r="H82" s="91">
        <v>10</v>
      </c>
      <c r="I82" s="12">
        <v>5</v>
      </c>
      <c r="J82" s="91" t="s">
        <v>322</v>
      </c>
      <c r="K82" s="91" t="s">
        <v>323</v>
      </c>
    </row>
    <row r="83" s="82" customFormat="1" ht="82" customHeight="1" spans="1:11">
      <c r="A83" s="91">
        <v>79</v>
      </c>
      <c r="B83" s="92" t="s">
        <v>14</v>
      </c>
      <c r="C83" s="91" t="s">
        <v>324</v>
      </c>
      <c r="D83" s="12" t="s">
        <v>325</v>
      </c>
      <c r="E83" s="92">
        <v>20</v>
      </c>
      <c r="F83" s="92" t="s">
        <v>17</v>
      </c>
      <c r="G83" s="91">
        <v>10</v>
      </c>
      <c r="H83" s="91">
        <v>10</v>
      </c>
      <c r="I83" s="12">
        <v>10</v>
      </c>
      <c r="J83" s="91" t="s">
        <v>326</v>
      </c>
      <c r="K83" s="91" t="s">
        <v>327</v>
      </c>
    </row>
    <row r="84" s="82" customFormat="1" ht="82" customHeight="1" spans="1:11">
      <c r="A84" s="91">
        <v>80</v>
      </c>
      <c r="B84" s="92" t="s">
        <v>14</v>
      </c>
      <c r="C84" s="91" t="s">
        <v>328</v>
      </c>
      <c r="D84" s="12" t="s">
        <v>329</v>
      </c>
      <c r="E84" s="92">
        <v>25</v>
      </c>
      <c r="F84" s="92" t="s">
        <v>17</v>
      </c>
      <c r="G84" s="91">
        <v>20</v>
      </c>
      <c r="H84" s="91">
        <v>20</v>
      </c>
      <c r="I84" s="12">
        <v>5</v>
      </c>
      <c r="J84" s="91" t="s">
        <v>330</v>
      </c>
      <c r="K84" s="91" t="s">
        <v>331</v>
      </c>
    </row>
    <row r="85" s="82" customFormat="1" ht="82" customHeight="1" spans="1:11">
      <c r="A85" s="91">
        <v>81</v>
      </c>
      <c r="B85" s="92" t="s">
        <v>14</v>
      </c>
      <c r="C85" s="91" t="s">
        <v>332</v>
      </c>
      <c r="D85" s="12" t="s">
        <v>333</v>
      </c>
      <c r="E85" s="92">
        <v>12</v>
      </c>
      <c r="F85" s="92" t="s">
        <v>17</v>
      </c>
      <c r="G85" s="91">
        <v>10</v>
      </c>
      <c r="H85" s="91">
        <v>10</v>
      </c>
      <c r="I85" s="12">
        <v>2</v>
      </c>
      <c r="J85" s="91" t="s">
        <v>334</v>
      </c>
      <c r="K85" s="91" t="s">
        <v>335</v>
      </c>
    </row>
    <row r="86" s="82" customFormat="1" ht="82" customHeight="1" spans="1:11">
      <c r="A86" s="91">
        <v>82</v>
      </c>
      <c r="B86" s="92" t="s">
        <v>14</v>
      </c>
      <c r="C86" s="91" t="s">
        <v>336</v>
      </c>
      <c r="D86" s="12" t="s">
        <v>337</v>
      </c>
      <c r="E86" s="92">
        <v>12</v>
      </c>
      <c r="F86" s="92" t="s">
        <v>17</v>
      </c>
      <c r="G86" s="91">
        <v>10</v>
      </c>
      <c r="H86" s="91">
        <v>10</v>
      </c>
      <c r="I86" s="12">
        <v>2</v>
      </c>
      <c r="J86" s="91" t="s">
        <v>338</v>
      </c>
      <c r="K86" s="91" t="s">
        <v>339</v>
      </c>
    </row>
    <row r="87" s="82" customFormat="1" ht="82" customHeight="1" spans="1:11">
      <c r="A87" s="91">
        <v>83</v>
      </c>
      <c r="B87" s="92" t="s">
        <v>14</v>
      </c>
      <c r="C87" s="91" t="s">
        <v>340</v>
      </c>
      <c r="D87" s="12" t="s">
        <v>341</v>
      </c>
      <c r="E87" s="92">
        <v>12</v>
      </c>
      <c r="F87" s="92" t="s">
        <v>17</v>
      </c>
      <c r="G87" s="91">
        <v>10</v>
      </c>
      <c r="H87" s="91">
        <v>10</v>
      </c>
      <c r="I87" s="12">
        <v>2</v>
      </c>
      <c r="J87" s="91" t="s">
        <v>342</v>
      </c>
      <c r="K87" s="98" t="s">
        <v>343</v>
      </c>
    </row>
    <row r="88" s="82" customFormat="1" ht="60" customHeight="1" spans="1:11">
      <c r="A88" s="91">
        <v>84</v>
      </c>
      <c r="B88" s="92" t="s">
        <v>14</v>
      </c>
      <c r="C88" s="91" t="s">
        <v>344</v>
      </c>
      <c r="D88" s="12" t="s">
        <v>345</v>
      </c>
      <c r="E88" s="92">
        <v>200</v>
      </c>
      <c r="F88" s="92" t="s">
        <v>17</v>
      </c>
      <c r="G88" s="91">
        <v>200</v>
      </c>
      <c r="H88" s="91">
        <v>200</v>
      </c>
      <c r="I88" s="12">
        <v>0</v>
      </c>
      <c r="J88" s="91" t="s">
        <v>346</v>
      </c>
      <c r="K88" s="91" t="s">
        <v>347</v>
      </c>
    </row>
    <row r="89" s="82" customFormat="1" ht="60" customHeight="1" spans="1:11">
      <c r="A89" s="91">
        <v>85</v>
      </c>
      <c r="B89" s="92" t="s">
        <v>14</v>
      </c>
      <c r="C89" s="91" t="s">
        <v>348</v>
      </c>
      <c r="D89" s="12" t="s">
        <v>345</v>
      </c>
      <c r="E89" s="92">
        <v>150</v>
      </c>
      <c r="F89" s="92" t="s">
        <v>17</v>
      </c>
      <c r="G89" s="91">
        <v>150</v>
      </c>
      <c r="H89" s="91">
        <v>150</v>
      </c>
      <c r="I89" s="12">
        <v>0</v>
      </c>
      <c r="J89" s="91" t="s">
        <v>349</v>
      </c>
      <c r="K89" s="91" t="s">
        <v>350</v>
      </c>
    </row>
    <row r="90" s="82" customFormat="1" ht="60" customHeight="1" spans="1:11">
      <c r="A90" s="91">
        <v>86</v>
      </c>
      <c r="B90" s="92" t="s">
        <v>14</v>
      </c>
      <c r="C90" s="92" t="s">
        <v>351</v>
      </c>
      <c r="D90" s="15" t="s">
        <v>345</v>
      </c>
      <c r="E90" s="92">
        <v>29</v>
      </c>
      <c r="F90" s="92" t="s">
        <v>17</v>
      </c>
      <c r="G90" s="92">
        <v>29</v>
      </c>
      <c r="H90" s="92">
        <v>29</v>
      </c>
      <c r="I90" s="15">
        <v>0</v>
      </c>
      <c r="J90" s="99" t="s">
        <v>352</v>
      </c>
      <c r="K90" s="99" t="s">
        <v>353</v>
      </c>
    </row>
    <row r="91" s="82" customFormat="1" ht="60" customHeight="1" spans="1:11">
      <c r="A91" s="91">
        <v>87</v>
      </c>
      <c r="B91" s="92" t="s">
        <v>14</v>
      </c>
      <c r="C91" s="91" t="s">
        <v>354</v>
      </c>
      <c r="D91" s="12" t="s">
        <v>355</v>
      </c>
      <c r="E91" s="92">
        <v>750</v>
      </c>
      <c r="F91" s="92" t="s">
        <v>17</v>
      </c>
      <c r="G91" s="91">
        <v>750</v>
      </c>
      <c r="H91" s="91">
        <v>750</v>
      </c>
      <c r="I91" s="12">
        <v>0</v>
      </c>
      <c r="J91" s="91" t="s">
        <v>356</v>
      </c>
      <c r="K91" s="91" t="s">
        <v>357</v>
      </c>
    </row>
    <row r="92" s="82" customFormat="1" ht="82" customHeight="1" spans="1:11">
      <c r="A92" s="91">
        <v>88</v>
      </c>
      <c r="B92" s="92" t="s">
        <v>14</v>
      </c>
      <c r="C92" s="91" t="s">
        <v>358</v>
      </c>
      <c r="D92" s="12" t="s">
        <v>359</v>
      </c>
      <c r="E92" s="92">
        <v>400</v>
      </c>
      <c r="F92" s="92" t="s">
        <v>17</v>
      </c>
      <c r="G92" s="91">
        <v>400</v>
      </c>
      <c r="H92" s="91">
        <v>400</v>
      </c>
      <c r="I92" s="12">
        <v>0</v>
      </c>
      <c r="J92" s="91" t="s">
        <v>360</v>
      </c>
      <c r="K92" s="91" t="s">
        <v>361</v>
      </c>
    </row>
    <row r="93" s="82" customFormat="1" ht="82" customHeight="1" spans="1:11">
      <c r="A93" s="91">
        <v>89</v>
      </c>
      <c r="B93" s="92" t="s">
        <v>14</v>
      </c>
      <c r="C93" s="91" t="s">
        <v>362</v>
      </c>
      <c r="D93" s="12" t="s">
        <v>345</v>
      </c>
      <c r="E93" s="92">
        <v>170</v>
      </c>
      <c r="F93" s="92" t="s">
        <v>17</v>
      </c>
      <c r="G93" s="91">
        <v>170</v>
      </c>
      <c r="H93" s="91">
        <v>170</v>
      </c>
      <c r="I93" s="12">
        <v>0</v>
      </c>
      <c r="J93" s="91" t="s">
        <v>363</v>
      </c>
      <c r="K93" s="91" t="s">
        <v>364</v>
      </c>
    </row>
    <row r="94" s="82" customFormat="1" ht="82" customHeight="1" spans="1:11">
      <c r="A94" s="91">
        <v>90</v>
      </c>
      <c r="B94" s="92" t="s">
        <v>14</v>
      </c>
      <c r="C94" s="91" t="s">
        <v>365</v>
      </c>
      <c r="D94" s="12" t="s">
        <v>345</v>
      </c>
      <c r="E94" s="92">
        <v>350</v>
      </c>
      <c r="F94" s="92" t="s">
        <v>17</v>
      </c>
      <c r="G94" s="91">
        <v>350</v>
      </c>
      <c r="H94" s="91">
        <v>350</v>
      </c>
      <c r="I94" s="12">
        <v>0</v>
      </c>
      <c r="J94" s="91" t="s">
        <v>366</v>
      </c>
      <c r="K94" s="91" t="s">
        <v>367</v>
      </c>
    </row>
    <row r="95" s="82" customFormat="1" ht="82" customHeight="1" spans="1:11">
      <c r="A95" s="91">
        <v>91</v>
      </c>
      <c r="B95" s="92" t="s">
        <v>14</v>
      </c>
      <c r="C95" s="91" t="s">
        <v>368</v>
      </c>
      <c r="D95" s="12" t="s">
        <v>345</v>
      </c>
      <c r="E95" s="92">
        <v>200</v>
      </c>
      <c r="F95" s="92" t="s">
        <v>17</v>
      </c>
      <c r="G95" s="91">
        <v>200</v>
      </c>
      <c r="H95" s="91">
        <v>200</v>
      </c>
      <c r="I95" s="12">
        <v>0</v>
      </c>
      <c r="J95" s="91" t="s">
        <v>369</v>
      </c>
      <c r="K95" s="91" t="s">
        <v>370</v>
      </c>
    </row>
    <row r="96" s="82" customFormat="1" ht="82" customHeight="1" spans="1:11">
      <c r="A96" s="91">
        <v>92</v>
      </c>
      <c r="B96" s="92" t="s">
        <v>371</v>
      </c>
      <c r="C96" s="91" t="s">
        <v>372</v>
      </c>
      <c r="D96" s="15" t="s">
        <v>373</v>
      </c>
      <c r="E96" s="92">
        <v>12.5</v>
      </c>
      <c r="F96" s="92" t="s">
        <v>17</v>
      </c>
      <c r="G96" s="92">
        <v>10</v>
      </c>
      <c r="H96" s="92">
        <v>10</v>
      </c>
      <c r="I96" s="15">
        <v>2.5</v>
      </c>
      <c r="J96" s="92" t="s">
        <v>374</v>
      </c>
      <c r="K96" s="92" t="s">
        <v>375</v>
      </c>
    </row>
    <row r="97" s="82" customFormat="1" ht="82" customHeight="1" spans="1:11">
      <c r="A97" s="91">
        <v>93</v>
      </c>
      <c r="B97" s="92" t="s">
        <v>371</v>
      </c>
      <c r="C97" s="91" t="s">
        <v>376</v>
      </c>
      <c r="D97" s="12" t="s">
        <v>152</v>
      </c>
      <c r="E97" s="92">
        <v>50</v>
      </c>
      <c r="F97" s="92" t="s">
        <v>17</v>
      </c>
      <c r="G97" s="91">
        <v>20</v>
      </c>
      <c r="H97" s="91">
        <v>20</v>
      </c>
      <c r="I97" s="12">
        <v>30</v>
      </c>
      <c r="J97" s="91" t="s">
        <v>377</v>
      </c>
      <c r="K97" s="91" t="s">
        <v>378</v>
      </c>
    </row>
    <row r="98" s="82" customFormat="1" ht="82" customHeight="1" spans="1:11">
      <c r="A98" s="91">
        <v>94</v>
      </c>
      <c r="B98" s="92" t="s">
        <v>371</v>
      </c>
      <c r="C98" s="91" t="s">
        <v>379</v>
      </c>
      <c r="D98" s="12" t="s">
        <v>109</v>
      </c>
      <c r="E98" s="92">
        <v>30</v>
      </c>
      <c r="F98" s="92" t="s">
        <v>17</v>
      </c>
      <c r="G98" s="91">
        <v>30</v>
      </c>
      <c r="H98" s="91">
        <v>30</v>
      </c>
      <c r="I98" s="12">
        <v>0</v>
      </c>
      <c r="J98" s="91" t="s">
        <v>380</v>
      </c>
      <c r="K98" s="91" t="s">
        <v>381</v>
      </c>
    </row>
    <row r="99" s="82" customFormat="1" ht="82" customHeight="1" spans="1:11">
      <c r="A99" s="91">
        <v>95</v>
      </c>
      <c r="B99" s="92" t="s">
        <v>371</v>
      </c>
      <c r="C99" s="91" t="s">
        <v>382</v>
      </c>
      <c r="D99" s="12" t="s">
        <v>383</v>
      </c>
      <c r="E99" s="92">
        <v>12</v>
      </c>
      <c r="F99" s="92" t="s">
        <v>17</v>
      </c>
      <c r="G99" s="91">
        <v>10</v>
      </c>
      <c r="H99" s="91">
        <v>10</v>
      </c>
      <c r="I99" s="12">
        <v>2</v>
      </c>
      <c r="J99" s="91" t="s">
        <v>384</v>
      </c>
      <c r="K99" s="91" t="s">
        <v>385</v>
      </c>
    </row>
    <row r="100" s="82" customFormat="1" ht="82" customHeight="1" spans="1:11">
      <c r="A100" s="91">
        <v>96</v>
      </c>
      <c r="B100" s="92" t="s">
        <v>371</v>
      </c>
      <c r="C100" s="91" t="s">
        <v>386</v>
      </c>
      <c r="D100" s="12" t="s">
        <v>137</v>
      </c>
      <c r="E100" s="92">
        <v>20</v>
      </c>
      <c r="F100" s="92" t="s">
        <v>17</v>
      </c>
      <c r="G100" s="91">
        <v>20</v>
      </c>
      <c r="H100" s="91">
        <v>20</v>
      </c>
      <c r="I100" s="12">
        <v>0</v>
      </c>
      <c r="J100" s="91" t="s">
        <v>387</v>
      </c>
      <c r="K100" s="91" t="s">
        <v>388</v>
      </c>
    </row>
    <row r="101" s="82" customFormat="1" ht="82" customHeight="1" spans="1:11">
      <c r="A101" s="91">
        <v>97</v>
      </c>
      <c r="B101" s="92" t="s">
        <v>371</v>
      </c>
      <c r="C101" s="91" t="s">
        <v>389</v>
      </c>
      <c r="D101" s="12" t="s">
        <v>176</v>
      </c>
      <c r="E101" s="92">
        <v>36</v>
      </c>
      <c r="F101" s="92" t="s">
        <v>17</v>
      </c>
      <c r="G101" s="91">
        <v>30</v>
      </c>
      <c r="H101" s="91">
        <v>30</v>
      </c>
      <c r="I101" s="12">
        <v>6</v>
      </c>
      <c r="J101" s="91" t="s">
        <v>390</v>
      </c>
      <c r="K101" s="91" t="s">
        <v>391</v>
      </c>
    </row>
    <row r="102" s="82" customFormat="1" ht="82" customHeight="1" spans="1:11">
      <c r="A102" s="91">
        <v>98</v>
      </c>
      <c r="B102" s="92" t="s">
        <v>371</v>
      </c>
      <c r="C102" s="91" t="s">
        <v>392</v>
      </c>
      <c r="D102" s="12" t="s">
        <v>172</v>
      </c>
      <c r="E102" s="92">
        <v>18</v>
      </c>
      <c r="F102" s="92" t="s">
        <v>17</v>
      </c>
      <c r="G102" s="91">
        <v>15</v>
      </c>
      <c r="H102" s="91">
        <v>15</v>
      </c>
      <c r="I102" s="12">
        <v>3</v>
      </c>
      <c r="J102" s="91" t="s">
        <v>393</v>
      </c>
      <c r="K102" s="91" t="s">
        <v>394</v>
      </c>
    </row>
    <row r="103" s="82" customFormat="1" ht="82" customHeight="1" spans="1:11">
      <c r="A103" s="91">
        <v>99</v>
      </c>
      <c r="B103" s="92" t="s">
        <v>371</v>
      </c>
      <c r="C103" s="91" t="s">
        <v>395</v>
      </c>
      <c r="D103" s="12" t="s">
        <v>125</v>
      </c>
      <c r="E103" s="92">
        <v>60</v>
      </c>
      <c r="F103" s="92" t="s">
        <v>17</v>
      </c>
      <c r="G103" s="91">
        <v>20</v>
      </c>
      <c r="H103" s="91">
        <v>20</v>
      </c>
      <c r="I103" s="12">
        <v>40</v>
      </c>
      <c r="J103" s="91" t="s">
        <v>396</v>
      </c>
      <c r="K103" s="91" t="s">
        <v>397</v>
      </c>
    </row>
    <row r="104" s="82" customFormat="1" ht="82" customHeight="1" spans="1:11">
      <c r="A104" s="91">
        <v>100</v>
      </c>
      <c r="B104" s="92" t="s">
        <v>371</v>
      </c>
      <c r="C104" s="91" t="s">
        <v>398</v>
      </c>
      <c r="D104" s="12" t="s">
        <v>117</v>
      </c>
      <c r="E104" s="92">
        <v>20</v>
      </c>
      <c r="F104" s="92" t="s">
        <v>17</v>
      </c>
      <c r="G104" s="91">
        <v>20</v>
      </c>
      <c r="H104" s="91">
        <v>20</v>
      </c>
      <c r="I104" s="12">
        <v>0</v>
      </c>
      <c r="J104" s="91" t="s">
        <v>399</v>
      </c>
      <c r="K104" s="91" t="s">
        <v>400</v>
      </c>
    </row>
    <row r="105" s="82" customFormat="1" ht="82" customHeight="1" spans="1:11">
      <c r="A105" s="91">
        <v>101</v>
      </c>
      <c r="B105" s="92" t="s">
        <v>371</v>
      </c>
      <c r="C105" s="91" t="s">
        <v>401</v>
      </c>
      <c r="D105" s="12" t="s">
        <v>69</v>
      </c>
      <c r="E105" s="95">
        <v>36</v>
      </c>
      <c r="F105" s="92" t="s">
        <v>17</v>
      </c>
      <c r="G105" s="95">
        <v>30</v>
      </c>
      <c r="H105" s="95">
        <v>30</v>
      </c>
      <c r="I105" s="22">
        <v>6</v>
      </c>
      <c r="J105" s="91" t="s">
        <v>402</v>
      </c>
      <c r="K105" s="91" t="s">
        <v>403</v>
      </c>
    </row>
    <row r="106" s="82" customFormat="1" ht="82" customHeight="1" spans="1:11">
      <c r="A106" s="91">
        <v>102</v>
      </c>
      <c r="B106" s="92" t="s">
        <v>371</v>
      </c>
      <c r="C106" s="91" t="s">
        <v>404</v>
      </c>
      <c r="D106" s="12" t="s">
        <v>405</v>
      </c>
      <c r="E106" s="96">
        <v>12</v>
      </c>
      <c r="F106" s="92" t="s">
        <v>17</v>
      </c>
      <c r="G106" s="96">
        <v>10</v>
      </c>
      <c r="H106" s="96">
        <v>10</v>
      </c>
      <c r="I106" s="23">
        <v>2</v>
      </c>
      <c r="J106" s="91" t="s">
        <v>406</v>
      </c>
      <c r="K106" s="91" t="s">
        <v>407</v>
      </c>
    </row>
    <row r="107" s="82" customFormat="1" ht="82" customHeight="1" spans="1:11">
      <c r="A107" s="91">
        <v>103</v>
      </c>
      <c r="B107" s="92" t="s">
        <v>371</v>
      </c>
      <c r="C107" s="92" t="s">
        <v>408</v>
      </c>
      <c r="D107" s="15" t="s">
        <v>409</v>
      </c>
      <c r="E107" s="92">
        <v>12</v>
      </c>
      <c r="F107" s="92" t="s">
        <v>17</v>
      </c>
      <c r="G107" s="92">
        <v>10</v>
      </c>
      <c r="H107" s="92">
        <v>10</v>
      </c>
      <c r="I107" s="15">
        <v>2</v>
      </c>
      <c r="J107" s="92" t="s">
        <v>410</v>
      </c>
      <c r="K107" s="92" t="s">
        <v>411</v>
      </c>
    </row>
    <row r="108" s="82" customFormat="1" ht="82" customHeight="1" spans="1:11">
      <c r="A108" s="91">
        <v>104</v>
      </c>
      <c r="B108" s="92" t="s">
        <v>371</v>
      </c>
      <c r="C108" s="91" t="s">
        <v>412</v>
      </c>
      <c r="D108" s="12" t="s">
        <v>413</v>
      </c>
      <c r="E108" s="92">
        <v>18</v>
      </c>
      <c r="F108" s="92" t="s">
        <v>17</v>
      </c>
      <c r="G108" s="91">
        <v>15</v>
      </c>
      <c r="H108" s="91">
        <v>15</v>
      </c>
      <c r="I108" s="12">
        <v>3</v>
      </c>
      <c r="J108" s="91" t="s">
        <v>414</v>
      </c>
      <c r="K108" s="91" t="s">
        <v>415</v>
      </c>
    </row>
    <row r="109" s="82" customFormat="1" ht="82" customHeight="1" spans="1:11">
      <c r="A109" s="91">
        <v>105</v>
      </c>
      <c r="B109" s="92" t="s">
        <v>371</v>
      </c>
      <c r="C109" s="91" t="s">
        <v>416</v>
      </c>
      <c r="D109" s="12" t="s">
        <v>417</v>
      </c>
      <c r="E109" s="92">
        <v>12</v>
      </c>
      <c r="F109" s="92" t="s">
        <v>17</v>
      </c>
      <c r="G109" s="91">
        <v>10</v>
      </c>
      <c r="H109" s="91">
        <v>10</v>
      </c>
      <c r="I109" s="12">
        <v>2</v>
      </c>
      <c r="J109" s="91" t="s">
        <v>418</v>
      </c>
      <c r="K109" s="91" t="s">
        <v>419</v>
      </c>
    </row>
    <row r="110" s="84" customFormat="1" ht="82" customHeight="1" spans="1:11">
      <c r="A110" s="91">
        <v>106</v>
      </c>
      <c r="B110" s="92" t="s">
        <v>371</v>
      </c>
      <c r="C110" s="91" t="s">
        <v>420</v>
      </c>
      <c r="D110" s="12" t="s">
        <v>345</v>
      </c>
      <c r="E110" s="92">
        <v>150</v>
      </c>
      <c r="F110" s="92" t="s">
        <v>17</v>
      </c>
      <c r="G110" s="91">
        <v>150</v>
      </c>
      <c r="H110" s="91">
        <v>150</v>
      </c>
      <c r="I110" s="12">
        <v>0</v>
      </c>
      <c r="J110" s="91" t="s">
        <v>421</v>
      </c>
      <c r="K110" s="91" t="s">
        <v>364</v>
      </c>
    </row>
    <row r="111" s="82" customFormat="1" ht="82" customHeight="1" spans="1:11">
      <c r="A111" s="91">
        <v>107</v>
      </c>
      <c r="B111" s="92" t="s">
        <v>371</v>
      </c>
      <c r="C111" s="91" t="s">
        <v>365</v>
      </c>
      <c r="D111" s="12" t="s">
        <v>345</v>
      </c>
      <c r="E111" s="92">
        <v>50</v>
      </c>
      <c r="F111" s="92" t="s">
        <v>17</v>
      </c>
      <c r="G111" s="91">
        <v>50</v>
      </c>
      <c r="H111" s="91">
        <v>50</v>
      </c>
      <c r="I111" s="12">
        <v>0</v>
      </c>
      <c r="J111" s="91" t="s">
        <v>366</v>
      </c>
      <c r="K111" s="91" t="s">
        <v>367</v>
      </c>
    </row>
    <row r="112" s="82" customFormat="1" ht="82" customHeight="1" spans="1:11">
      <c r="A112" s="91">
        <v>108</v>
      </c>
      <c r="B112" s="92" t="s">
        <v>371</v>
      </c>
      <c r="C112" s="91" t="s">
        <v>348</v>
      </c>
      <c r="D112" s="12" t="s">
        <v>345</v>
      </c>
      <c r="E112" s="92">
        <v>150</v>
      </c>
      <c r="F112" s="92" t="s">
        <v>17</v>
      </c>
      <c r="G112" s="91">
        <v>150</v>
      </c>
      <c r="H112" s="91">
        <v>150</v>
      </c>
      <c r="I112" s="12">
        <v>0</v>
      </c>
      <c r="J112" s="91" t="s">
        <v>349</v>
      </c>
      <c r="K112" s="91" t="s">
        <v>350</v>
      </c>
    </row>
    <row r="113" s="82" customFormat="1" ht="82" customHeight="1" spans="1:11">
      <c r="A113" s="91">
        <v>109</v>
      </c>
      <c r="B113" s="92" t="s">
        <v>371</v>
      </c>
      <c r="C113" s="91" t="s">
        <v>422</v>
      </c>
      <c r="D113" s="12" t="s">
        <v>423</v>
      </c>
      <c r="E113" s="92">
        <v>241.5</v>
      </c>
      <c r="F113" s="92" t="s">
        <v>17</v>
      </c>
      <c r="G113" s="91">
        <v>241.5</v>
      </c>
      <c r="H113" s="91">
        <v>241.5</v>
      </c>
      <c r="I113" s="12">
        <v>0</v>
      </c>
      <c r="J113" s="91" t="s">
        <v>424</v>
      </c>
      <c r="K113" s="91" t="s">
        <v>350</v>
      </c>
    </row>
    <row r="114" s="82" customFormat="1" ht="82" customHeight="1" spans="1:11">
      <c r="A114" s="91">
        <v>110</v>
      </c>
      <c r="B114" s="92" t="s">
        <v>371</v>
      </c>
      <c r="C114" s="91" t="s">
        <v>425</v>
      </c>
      <c r="D114" s="17" t="s">
        <v>426</v>
      </c>
      <c r="E114" s="92">
        <v>1</v>
      </c>
      <c r="F114" s="92" t="s">
        <v>17</v>
      </c>
      <c r="G114" s="91">
        <v>1</v>
      </c>
      <c r="H114" s="91">
        <v>1</v>
      </c>
      <c r="I114" s="17">
        <v>0</v>
      </c>
      <c r="J114" s="91" t="s">
        <v>427</v>
      </c>
      <c r="K114" s="91" t="s">
        <v>428</v>
      </c>
    </row>
    <row r="115" s="82" customFormat="1" ht="82" customHeight="1" spans="1:11">
      <c r="A115" s="91">
        <v>111</v>
      </c>
      <c r="B115" s="92" t="s">
        <v>371</v>
      </c>
      <c r="C115" s="92" t="s">
        <v>351</v>
      </c>
      <c r="D115" s="15" t="s">
        <v>345</v>
      </c>
      <c r="E115" s="92">
        <v>8.5</v>
      </c>
      <c r="F115" s="92" t="s">
        <v>17</v>
      </c>
      <c r="G115" s="92">
        <v>8.5</v>
      </c>
      <c r="H115" s="92">
        <v>8.5</v>
      </c>
      <c r="I115" s="15">
        <v>0</v>
      </c>
      <c r="J115" s="92" t="s">
        <v>429</v>
      </c>
      <c r="K115" s="92" t="s">
        <v>353</v>
      </c>
    </row>
    <row r="116" s="82" customFormat="1" ht="93" customHeight="1" spans="1:11">
      <c r="A116" s="91">
        <v>112</v>
      </c>
      <c r="B116" s="92" t="s">
        <v>430</v>
      </c>
      <c r="C116" s="91" t="s">
        <v>431</v>
      </c>
      <c r="D116" s="18" t="s">
        <v>432</v>
      </c>
      <c r="E116" s="92">
        <v>16</v>
      </c>
      <c r="F116" s="92" t="s">
        <v>17</v>
      </c>
      <c r="G116" s="91">
        <v>13</v>
      </c>
      <c r="H116" s="91">
        <v>13</v>
      </c>
      <c r="I116" s="18">
        <v>3</v>
      </c>
      <c r="J116" s="91" t="s">
        <v>433</v>
      </c>
      <c r="K116" s="91" t="s">
        <v>434</v>
      </c>
    </row>
    <row r="117" s="82" customFormat="1" ht="145" customHeight="1" spans="1:11">
      <c r="A117" s="91">
        <v>113</v>
      </c>
      <c r="B117" s="92" t="s">
        <v>430</v>
      </c>
      <c r="C117" s="91" t="s">
        <v>435</v>
      </c>
      <c r="D117" s="18" t="s">
        <v>436</v>
      </c>
      <c r="E117" s="92">
        <v>9</v>
      </c>
      <c r="F117" s="92" t="s">
        <v>17</v>
      </c>
      <c r="G117" s="91">
        <v>8</v>
      </c>
      <c r="H117" s="91">
        <v>8</v>
      </c>
      <c r="I117" s="18">
        <v>1</v>
      </c>
      <c r="J117" s="91" t="s">
        <v>437</v>
      </c>
      <c r="K117" s="91" t="s">
        <v>438</v>
      </c>
    </row>
    <row r="118" s="84" customFormat="1" ht="109" customHeight="1" spans="1:11">
      <c r="A118" s="91">
        <v>114</v>
      </c>
      <c r="B118" s="92" t="s">
        <v>430</v>
      </c>
      <c r="C118" s="91" t="s">
        <v>439</v>
      </c>
      <c r="D118" s="18" t="s">
        <v>440</v>
      </c>
      <c r="E118" s="92">
        <v>19.55</v>
      </c>
      <c r="F118" s="92" t="s">
        <v>17</v>
      </c>
      <c r="G118" s="91">
        <v>10</v>
      </c>
      <c r="H118" s="91">
        <v>10</v>
      </c>
      <c r="I118" s="18">
        <v>9.55</v>
      </c>
      <c r="J118" s="91" t="s">
        <v>441</v>
      </c>
      <c r="K118" s="91" t="s">
        <v>442</v>
      </c>
    </row>
    <row r="119" s="84" customFormat="1" ht="126" customHeight="1" spans="1:11">
      <c r="A119" s="91">
        <v>115</v>
      </c>
      <c r="B119" s="92" t="s">
        <v>430</v>
      </c>
      <c r="C119" s="91" t="s">
        <v>443</v>
      </c>
      <c r="D119" s="18" t="s">
        <v>444</v>
      </c>
      <c r="E119" s="92">
        <v>21.5</v>
      </c>
      <c r="F119" s="92" t="s">
        <v>17</v>
      </c>
      <c r="G119" s="91">
        <v>10</v>
      </c>
      <c r="H119" s="91">
        <v>10</v>
      </c>
      <c r="I119" s="18">
        <v>11.5</v>
      </c>
      <c r="J119" s="91" t="s">
        <v>445</v>
      </c>
      <c r="K119" s="91" t="s">
        <v>446</v>
      </c>
    </row>
    <row r="120" s="82" customFormat="1" ht="74" customHeight="1" spans="1:11">
      <c r="A120" s="91">
        <v>116</v>
      </c>
      <c r="B120" s="92" t="s">
        <v>430</v>
      </c>
      <c r="C120" s="91" t="s">
        <v>447</v>
      </c>
      <c r="D120" s="18" t="s">
        <v>448</v>
      </c>
      <c r="E120" s="92">
        <v>8.9</v>
      </c>
      <c r="F120" s="92" t="s">
        <v>17</v>
      </c>
      <c r="G120" s="91">
        <v>8</v>
      </c>
      <c r="H120" s="91">
        <v>8</v>
      </c>
      <c r="I120" s="18">
        <v>0.9</v>
      </c>
      <c r="J120" s="91" t="s">
        <v>449</v>
      </c>
      <c r="K120" s="91" t="s">
        <v>450</v>
      </c>
    </row>
    <row r="121" s="82" customFormat="1" ht="74" customHeight="1" spans="1:11">
      <c r="A121" s="91">
        <v>117</v>
      </c>
      <c r="B121" s="92" t="s">
        <v>430</v>
      </c>
      <c r="C121" s="91" t="s">
        <v>451</v>
      </c>
      <c r="D121" s="18" t="s">
        <v>452</v>
      </c>
      <c r="E121" s="92">
        <v>10.45</v>
      </c>
      <c r="F121" s="92" t="s">
        <v>17</v>
      </c>
      <c r="G121" s="91">
        <v>8</v>
      </c>
      <c r="H121" s="91">
        <v>8</v>
      </c>
      <c r="I121" s="18">
        <v>2.45</v>
      </c>
      <c r="J121" s="91" t="s">
        <v>453</v>
      </c>
      <c r="K121" s="91" t="s">
        <v>454</v>
      </c>
    </row>
    <row r="122" s="82" customFormat="1" ht="74" customHeight="1" spans="1:11">
      <c r="A122" s="91">
        <v>118</v>
      </c>
      <c r="B122" s="92" t="s">
        <v>430</v>
      </c>
      <c r="C122" s="91" t="s">
        <v>455</v>
      </c>
      <c r="D122" s="18" t="s">
        <v>456</v>
      </c>
      <c r="E122" s="92">
        <v>19.25</v>
      </c>
      <c r="F122" s="92" t="s">
        <v>17</v>
      </c>
      <c r="G122" s="91">
        <v>15</v>
      </c>
      <c r="H122" s="91">
        <v>15</v>
      </c>
      <c r="I122" s="18">
        <v>4.25</v>
      </c>
      <c r="J122" s="91" t="s">
        <v>457</v>
      </c>
      <c r="K122" s="91" t="s">
        <v>458</v>
      </c>
    </row>
    <row r="123" s="82" customFormat="1" ht="74" customHeight="1" spans="1:11">
      <c r="A123" s="91">
        <v>119</v>
      </c>
      <c r="B123" s="92" t="s">
        <v>430</v>
      </c>
      <c r="C123" s="91" t="s">
        <v>459</v>
      </c>
      <c r="D123" s="18" t="s">
        <v>460</v>
      </c>
      <c r="E123" s="92">
        <v>27.5</v>
      </c>
      <c r="F123" s="92" t="s">
        <v>17</v>
      </c>
      <c r="G123" s="91">
        <v>10</v>
      </c>
      <c r="H123" s="91">
        <v>10</v>
      </c>
      <c r="I123" s="18">
        <v>17.5</v>
      </c>
      <c r="J123" s="91" t="s">
        <v>461</v>
      </c>
      <c r="K123" s="91" t="s">
        <v>462</v>
      </c>
    </row>
    <row r="124" s="82" customFormat="1" ht="74" customHeight="1" spans="1:11">
      <c r="A124" s="91">
        <v>120</v>
      </c>
      <c r="B124" s="92" t="s">
        <v>430</v>
      </c>
      <c r="C124" s="91" t="s">
        <v>463</v>
      </c>
      <c r="D124" s="18" t="s">
        <v>184</v>
      </c>
      <c r="E124" s="92">
        <v>27.4</v>
      </c>
      <c r="F124" s="92" t="s">
        <v>17</v>
      </c>
      <c r="G124" s="91">
        <v>12</v>
      </c>
      <c r="H124" s="91">
        <v>12</v>
      </c>
      <c r="I124" s="18">
        <v>15.4</v>
      </c>
      <c r="J124" s="91" t="s">
        <v>464</v>
      </c>
      <c r="K124" s="91" t="s">
        <v>465</v>
      </c>
    </row>
    <row r="125" s="82" customFormat="1" ht="74" customHeight="1" spans="1:11">
      <c r="A125" s="91">
        <v>121</v>
      </c>
      <c r="B125" s="92" t="s">
        <v>430</v>
      </c>
      <c r="C125" s="91" t="s">
        <v>466</v>
      </c>
      <c r="D125" s="18" t="s">
        <v>467</v>
      </c>
      <c r="E125" s="92">
        <v>10</v>
      </c>
      <c r="F125" s="92" t="s">
        <v>17</v>
      </c>
      <c r="G125" s="91">
        <v>10</v>
      </c>
      <c r="H125" s="91">
        <v>10</v>
      </c>
      <c r="I125" s="18">
        <v>0</v>
      </c>
      <c r="J125" s="91" t="s">
        <v>468</v>
      </c>
      <c r="K125" s="91" t="s">
        <v>469</v>
      </c>
    </row>
    <row r="126" s="82" customFormat="1" ht="129" customHeight="1" spans="1:11">
      <c r="A126" s="91">
        <v>122</v>
      </c>
      <c r="B126" s="92" t="s">
        <v>430</v>
      </c>
      <c r="C126" s="91" t="s">
        <v>470</v>
      </c>
      <c r="D126" s="18" t="s">
        <v>471</v>
      </c>
      <c r="E126" s="92">
        <v>8.045</v>
      </c>
      <c r="F126" s="92" t="s">
        <v>17</v>
      </c>
      <c r="G126" s="91">
        <v>8</v>
      </c>
      <c r="H126" s="91">
        <v>8</v>
      </c>
      <c r="I126" s="18">
        <v>0.045</v>
      </c>
      <c r="J126" s="91" t="s">
        <v>472</v>
      </c>
      <c r="K126" s="91" t="s">
        <v>473</v>
      </c>
    </row>
    <row r="127" s="82" customFormat="1" ht="116" customHeight="1" spans="1:11">
      <c r="A127" s="91">
        <v>123</v>
      </c>
      <c r="B127" s="92" t="s">
        <v>430</v>
      </c>
      <c r="C127" s="91" t="s">
        <v>474</v>
      </c>
      <c r="D127" s="18" t="s">
        <v>475</v>
      </c>
      <c r="E127" s="92">
        <v>9.88</v>
      </c>
      <c r="F127" s="92" t="s">
        <v>17</v>
      </c>
      <c r="G127" s="91">
        <v>8</v>
      </c>
      <c r="H127" s="91">
        <v>8</v>
      </c>
      <c r="I127" s="18">
        <v>1.88</v>
      </c>
      <c r="J127" s="91" t="s">
        <v>476</v>
      </c>
      <c r="K127" s="91" t="s">
        <v>477</v>
      </c>
    </row>
    <row r="128" s="4" customFormat="1" ht="120" customHeight="1" spans="1:11">
      <c r="A128" s="91">
        <v>124</v>
      </c>
      <c r="B128" s="92" t="s">
        <v>430</v>
      </c>
      <c r="C128" s="91" t="s">
        <v>478</v>
      </c>
      <c r="D128" s="18" t="s">
        <v>479</v>
      </c>
      <c r="E128" s="92">
        <v>10</v>
      </c>
      <c r="F128" s="92" t="s">
        <v>17</v>
      </c>
      <c r="G128" s="91">
        <v>10</v>
      </c>
      <c r="H128" s="91">
        <v>10</v>
      </c>
      <c r="I128" s="18">
        <v>0</v>
      </c>
      <c r="J128" s="91" t="s">
        <v>480</v>
      </c>
      <c r="K128" s="91" t="s">
        <v>481</v>
      </c>
    </row>
    <row r="129" s="4" customFormat="1" ht="123" customHeight="1" spans="1:11">
      <c r="A129" s="91">
        <v>125</v>
      </c>
      <c r="B129" s="92" t="s">
        <v>430</v>
      </c>
      <c r="C129" s="91" t="s">
        <v>482</v>
      </c>
      <c r="D129" s="18" t="s">
        <v>483</v>
      </c>
      <c r="E129" s="92">
        <v>12</v>
      </c>
      <c r="F129" s="92" t="s">
        <v>17</v>
      </c>
      <c r="G129" s="91">
        <v>8</v>
      </c>
      <c r="H129" s="91">
        <v>8</v>
      </c>
      <c r="I129" s="18">
        <v>4</v>
      </c>
      <c r="J129" s="91" t="s">
        <v>484</v>
      </c>
      <c r="K129" s="91" t="s">
        <v>485</v>
      </c>
    </row>
    <row r="130" s="4" customFormat="1" ht="115" customHeight="1" spans="1:11">
      <c r="A130" s="91">
        <v>126</v>
      </c>
      <c r="B130" s="92" t="s">
        <v>430</v>
      </c>
      <c r="C130" s="91" t="s">
        <v>486</v>
      </c>
      <c r="D130" s="18" t="s">
        <v>487</v>
      </c>
      <c r="E130" s="92">
        <v>14.2</v>
      </c>
      <c r="F130" s="92" t="s">
        <v>17</v>
      </c>
      <c r="G130" s="91">
        <v>12</v>
      </c>
      <c r="H130" s="91">
        <v>12</v>
      </c>
      <c r="I130" s="18">
        <v>2.2</v>
      </c>
      <c r="J130" s="91" t="s">
        <v>488</v>
      </c>
      <c r="K130" s="91" t="s">
        <v>489</v>
      </c>
    </row>
    <row r="131" s="4" customFormat="1" ht="114" customHeight="1" spans="1:11">
      <c r="A131" s="91">
        <v>127</v>
      </c>
      <c r="B131" s="92" t="s">
        <v>430</v>
      </c>
      <c r="C131" s="91" t="s">
        <v>490</v>
      </c>
      <c r="D131" s="18" t="s">
        <v>491</v>
      </c>
      <c r="E131" s="92">
        <v>8</v>
      </c>
      <c r="F131" s="92" t="s">
        <v>17</v>
      </c>
      <c r="G131" s="91">
        <v>8</v>
      </c>
      <c r="H131" s="91">
        <v>8</v>
      </c>
      <c r="I131" s="18">
        <v>0</v>
      </c>
      <c r="J131" s="91" t="s">
        <v>492</v>
      </c>
      <c r="K131" s="91" t="s">
        <v>493</v>
      </c>
    </row>
    <row r="132" s="4" customFormat="1" ht="99" customHeight="1" spans="1:11">
      <c r="A132" s="91">
        <v>128</v>
      </c>
      <c r="B132" s="92" t="s">
        <v>430</v>
      </c>
      <c r="C132" s="91" t="s">
        <v>494</v>
      </c>
      <c r="D132" s="18" t="s">
        <v>495</v>
      </c>
      <c r="E132" s="92">
        <v>10.9</v>
      </c>
      <c r="F132" s="92" t="s">
        <v>17</v>
      </c>
      <c r="G132" s="91">
        <v>5</v>
      </c>
      <c r="H132" s="91">
        <v>5</v>
      </c>
      <c r="I132" s="18">
        <v>5.9</v>
      </c>
      <c r="J132" s="91" t="s">
        <v>496</v>
      </c>
      <c r="K132" s="91" t="s">
        <v>497</v>
      </c>
    </row>
    <row r="133" s="4" customFormat="1" ht="99" customHeight="1" spans="1:11">
      <c r="A133" s="91">
        <v>129</v>
      </c>
      <c r="B133" s="92" t="s">
        <v>430</v>
      </c>
      <c r="C133" s="91" t="s">
        <v>498</v>
      </c>
      <c r="D133" s="18" t="s">
        <v>499</v>
      </c>
      <c r="E133" s="92">
        <v>12.2</v>
      </c>
      <c r="F133" s="92" t="s">
        <v>17</v>
      </c>
      <c r="G133" s="96">
        <v>10</v>
      </c>
      <c r="H133" s="96">
        <v>10</v>
      </c>
      <c r="I133" s="18">
        <v>2.2</v>
      </c>
      <c r="J133" s="91" t="s">
        <v>500</v>
      </c>
      <c r="K133" s="91" t="s">
        <v>501</v>
      </c>
    </row>
    <row r="134" s="4" customFormat="1" ht="105" customHeight="1" spans="1:11">
      <c r="A134" s="91">
        <v>130</v>
      </c>
      <c r="B134" s="92" t="s">
        <v>430</v>
      </c>
      <c r="C134" s="91" t="s">
        <v>502</v>
      </c>
      <c r="D134" s="18" t="s">
        <v>503</v>
      </c>
      <c r="E134" s="92">
        <v>20</v>
      </c>
      <c r="F134" s="92" t="s">
        <v>17</v>
      </c>
      <c r="G134" s="96">
        <v>15</v>
      </c>
      <c r="H134" s="96">
        <v>15</v>
      </c>
      <c r="I134" s="18">
        <v>5</v>
      </c>
      <c r="J134" s="91" t="s">
        <v>504</v>
      </c>
      <c r="K134" s="91" t="s">
        <v>505</v>
      </c>
    </row>
    <row r="135" s="4" customFormat="1" ht="121" customHeight="1" spans="1:11">
      <c r="A135" s="91">
        <v>131</v>
      </c>
      <c r="B135" s="92" t="s">
        <v>430</v>
      </c>
      <c r="C135" s="91" t="s">
        <v>506</v>
      </c>
      <c r="D135" s="18" t="s">
        <v>507</v>
      </c>
      <c r="E135" s="92">
        <v>18</v>
      </c>
      <c r="F135" s="92" t="s">
        <v>17</v>
      </c>
      <c r="G135" s="91">
        <v>18</v>
      </c>
      <c r="H135" s="91">
        <v>18</v>
      </c>
      <c r="I135" s="18">
        <v>0</v>
      </c>
      <c r="J135" s="91" t="s">
        <v>508</v>
      </c>
      <c r="K135" s="91" t="s">
        <v>462</v>
      </c>
    </row>
    <row r="136" s="4" customFormat="1" ht="116" customHeight="1" spans="1:11">
      <c r="A136" s="91">
        <v>132</v>
      </c>
      <c r="B136" s="92" t="s">
        <v>430</v>
      </c>
      <c r="C136" s="91" t="s">
        <v>509</v>
      </c>
      <c r="D136" s="24" t="s">
        <v>510</v>
      </c>
      <c r="E136" s="92">
        <v>18</v>
      </c>
      <c r="F136" s="92" t="s">
        <v>17</v>
      </c>
      <c r="G136" s="91">
        <v>15</v>
      </c>
      <c r="H136" s="91">
        <v>15</v>
      </c>
      <c r="I136" s="18">
        <v>3</v>
      </c>
      <c r="J136" s="91" t="s">
        <v>511</v>
      </c>
      <c r="K136" s="91" t="s">
        <v>462</v>
      </c>
    </row>
    <row r="137" s="4" customFormat="1" ht="120" customHeight="1" spans="1:11">
      <c r="A137" s="91">
        <v>133</v>
      </c>
      <c r="B137" s="92" t="s">
        <v>430</v>
      </c>
      <c r="C137" s="91" t="s">
        <v>512</v>
      </c>
      <c r="D137" s="18" t="s">
        <v>513</v>
      </c>
      <c r="E137" s="92">
        <v>23</v>
      </c>
      <c r="F137" s="92" t="s">
        <v>17</v>
      </c>
      <c r="G137" s="91">
        <v>20</v>
      </c>
      <c r="H137" s="91">
        <v>20</v>
      </c>
      <c r="I137" s="18">
        <v>3</v>
      </c>
      <c r="J137" s="91" t="s">
        <v>514</v>
      </c>
      <c r="K137" s="91" t="s">
        <v>515</v>
      </c>
    </row>
    <row r="138" s="4" customFormat="1" ht="102" customHeight="1" spans="1:11">
      <c r="A138" s="91">
        <v>134</v>
      </c>
      <c r="B138" s="92" t="s">
        <v>430</v>
      </c>
      <c r="C138" s="91" t="s">
        <v>516</v>
      </c>
      <c r="D138" s="18" t="s">
        <v>517</v>
      </c>
      <c r="E138" s="92">
        <v>21</v>
      </c>
      <c r="F138" s="92" t="s">
        <v>17</v>
      </c>
      <c r="G138" s="96">
        <v>20</v>
      </c>
      <c r="H138" s="96">
        <v>20</v>
      </c>
      <c r="I138" s="18">
        <v>1</v>
      </c>
      <c r="J138" s="91" t="s">
        <v>518</v>
      </c>
      <c r="K138" s="91" t="s">
        <v>519</v>
      </c>
    </row>
    <row r="139" s="4" customFormat="1" ht="178" customHeight="1" spans="1:11">
      <c r="A139" s="91">
        <v>135</v>
      </c>
      <c r="B139" s="92" t="s">
        <v>430</v>
      </c>
      <c r="C139" s="91" t="s">
        <v>520</v>
      </c>
      <c r="D139" s="18" t="s">
        <v>521</v>
      </c>
      <c r="E139" s="92">
        <v>11</v>
      </c>
      <c r="F139" s="92" t="s">
        <v>17</v>
      </c>
      <c r="G139" s="96">
        <v>10</v>
      </c>
      <c r="H139" s="96">
        <v>10</v>
      </c>
      <c r="I139" s="18">
        <v>1</v>
      </c>
      <c r="J139" s="91" t="s">
        <v>522</v>
      </c>
      <c r="K139" s="91" t="s">
        <v>523</v>
      </c>
    </row>
    <row r="140" s="4" customFormat="1" ht="100" customHeight="1" spans="1:11">
      <c r="A140" s="91">
        <v>136</v>
      </c>
      <c r="B140" s="92" t="s">
        <v>430</v>
      </c>
      <c r="C140" s="91" t="s">
        <v>524</v>
      </c>
      <c r="D140" s="18" t="s">
        <v>525</v>
      </c>
      <c r="E140" s="92">
        <v>15</v>
      </c>
      <c r="F140" s="92" t="s">
        <v>17</v>
      </c>
      <c r="G140" s="96">
        <v>15</v>
      </c>
      <c r="H140" s="96">
        <v>15</v>
      </c>
      <c r="I140" s="18">
        <v>0</v>
      </c>
      <c r="J140" s="91" t="s">
        <v>526</v>
      </c>
      <c r="K140" s="91" t="s">
        <v>527</v>
      </c>
    </row>
    <row r="141" s="4" customFormat="1" ht="87" customHeight="1" spans="1:11">
      <c r="A141" s="91">
        <v>137</v>
      </c>
      <c r="B141" s="92" t="s">
        <v>430</v>
      </c>
      <c r="C141" s="91" t="s">
        <v>528</v>
      </c>
      <c r="D141" s="18" t="s">
        <v>529</v>
      </c>
      <c r="E141" s="92">
        <v>10</v>
      </c>
      <c r="F141" s="92" t="s">
        <v>17</v>
      </c>
      <c r="G141" s="91">
        <v>10</v>
      </c>
      <c r="H141" s="91">
        <v>10</v>
      </c>
      <c r="I141" s="18">
        <v>0</v>
      </c>
      <c r="J141" s="91" t="s">
        <v>530</v>
      </c>
      <c r="K141" s="100" t="s">
        <v>531</v>
      </c>
    </row>
    <row r="142" s="4" customFormat="1" ht="96" customHeight="1" spans="1:11">
      <c r="A142" s="91">
        <v>138</v>
      </c>
      <c r="B142" s="92" t="s">
        <v>430</v>
      </c>
      <c r="C142" s="91" t="s">
        <v>532</v>
      </c>
      <c r="D142" s="18" t="s">
        <v>533</v>
      </c>
      <c r="E142" s="92">
        <v>15</v>
      </c>
      <c r="F142" s="92" t="s">
        <v>17</v>
      </c>
      <c r="G142" s="96">
        <v>12</v>
      </c>
      <c r="H142" s="96">
        <v>12</v>
      </c>
      <c r="I142" s="18">
        <v>3</v>
      </c>
      <c r="J142" s="91" t="s">
        <v>534</v>
      </c>
      <c r="K142" s="91" t="s">
        <v>535</v>
      </c>
    </row>
    <row r="143" s="4" customFormat="1" ht="123" customHeight="1" spans="1:11">
      <c r="A143" s="91">
        <v>139</v>
      </c>
      <c r="B143" s="92" t="s">
        <v>430</v>
      </c>
      <c r="C143" s="91" t="s">
        <v>536</v>
      </c>
      <c r="D143" s="18" t="s">
        <v>537</v>
      </c>
      <c r="E143" s="92">
        <v>14</v>
      </c>
      <c r="F143" s="92" t="s">
        <v>17</v>
      </c>
      <c r="G143" s="96">
        <v>12</v>
      </c>
      <c r="H143" s="96">
        <v>12</v>
      </c>
      <c r="I143" s="18">
        <v>2</v>
      </c>
      <c r="J143" s="91" t="s">
        <v>538</v>
      </c>
      <c r="K143" s="91" t="s">
        <v>539</v>
      </c>
    </row>
    <row r="144" s="4" customFormat="1" ht="98" customHeight="1" spans="1:11">
      <c r="A144" s="91">
        <v>140</v>
      </c>
      <c r="B144" s="92" t="s">
        <v>430</v>
      </c>
      <c r="C144" s="91" t="s">
        <v>540</v>
      </c>
      <c r="D144" s="18" t="s">
        <v>541</v>
      </c>
      <c r="E144" s="92">
        <v>20</v>
      </c>
      <c r="F144" s="92" t="s">
        <v>17</v>
      </c>
      <c r="G144" s="96">
        <v>19</v>
      </c>
      <c r="H144" s="96">
        <v>19</v>
      </c>
      <c r="I144" s="18">
        <v>1</v>
      </c>
      <c r="J144" s="91" t="s">
        <v>542</v>
      </c>
      <c r="K144" s="91" t="s">
        <v>543</v>
      </c>
    </row>
    <row r="145" s="4" customFormat="1" ht="76" customHeight="1" spans="1:11">
      <c r="A145" s="91">
        <v>141</v>
      </c>
      <c r="B145" s="92" t="s">
        <v>430</v>
      </c>
      <c r="C145" s="91" t="s">
        <v>544</v>
      </c>
      <c r="D145" s="18" t="s">
        <v>545</v>
      </c>
      <c r="E145" s="92">
        <v>12</v>
      </c>
      <c r="F145" s="92" t="s">
        <v>17</v>
      </c>
      <c r="G145" s="96">
        <v>10</v>
      </c>
      <c r="H145" s="96">
        <v>10</v>
      </c>
      <c r="I145" s="18">
        <v>2</v>
      </c>
      <c r="J145" s="97" t="s">
        <v>546</v>
      </c>
      <c r="K145" s="91" t="s">
        <v>547</v>
      </c>
    </row>
    <row r="146" s="4" customFormat="1" ht="76" customHeight="1" spans="1:11">
      <c r="A146" s="91">
        <v>142</v>
      </c>
      <c r="B146" s="92" t="s">
        <v>430</v>
      </c>
      <c r="C146" s="91" t="s">
        <v>548</v>
      </c>
      <c r="D146" s="18" t="s">
        <v>549</v>
      </c>
      <c r="E146" s="92">
        <v>35</v>
      </c>
      <c r="F146" s="92" t="s">
        <v>17</v>
      </c>
      <c r="G146" s="91">
        <v>35</v>
      </c>
      <c r="H146" s="91">
        <v>35</v>
      </c>
      <c r="I146" s="18">
        <v>0</v>
      </c>
      <c r="J146" s="97" t="s">
        <v>550</v>
      </c>
      <c r="K146" s="91" t="s">
        <v>551</v>
      </c>
    </row>
    <row r="147" s="4" customFormat="1" ht="76" customHeight="1" spans="1:11">
      <c r="A147" s="91">
        <v>143</v>
      </c>
      <c r="B147" s="92" t="s">
        <v>430</v>
      </c>
      <c r="C147" s="91" t="s">
        <v>552</v>
      </c>
      <c r="D147" s="18" t="s">
        <v>553</v>
      </c>
      <c r="E147" s="92">
        <v>24</v>
      </c>
      <c r="F147" s="92" t="s">
        <v>17</v>
      </c>
      <c r="G147" s="96">
        <v>20</v>
      </c>
      <c r="H147" s="96">
        <v>20</v>
      </c>
      <c r="I147" s="18">
        <v>4</v>
      </c>
      <c r="J147" s="91" t="s">
        <v>554</v>
      </c>
      <c r="K147" s="91" t="s">
        <v>555</v>
      </c>
    </row>
    <row r="148" s="4" customFormat="1" ht="76" customHeight="1" spans="1:11">
      <c r="A148" s="91">
        <v>144</v>
      </c>
      <c r="B148" s="92" t="s">
        <v>430</v>
      </c>
      <c r="C148" s="91" t="s">
        <v>556</v>
      </c>
      <c r="D148" s="18" t="s">
        <v>557</v>
      </c>
      <c r="E148" s="92">
        <v>32</v>
      </c>
      <c r="F148" s="92" t="s">
        <v>17</v>
      </c>
      <c r="G148" s="96">
        <v>25</v>
      </c>
      <c r="H148" s="96">
        <v>25</v>
      </c>
      <c r="I148" s="18">
        <v>7</v>
      </c>
      <c r="J148" s="91" t="s">
        <v>558</v>
      </c>
      <c r="K148" s="91" t="s">
        <v>559</v>
      </c>
    </row>
    <row r="149" s="4" customFormat="1" ht="76" customHeight="1" spans="1:11">
      <c r="A149" s="91">
        <v>145</v>
      </c>
      <c r="B149" s="92" t="s">
        <v>430</v>
      </c>
      <c r="C149" s="91" t="s">
        <v>560</v>
      </c>
      <c r="D149" s="18" t="s">
        <v>561</v>
      </c>
      <c r="E149" s="92">
        <v>8</v>
      </c>
      <c r="F149" s="92" t="s">
        <v>17</v>
      </c>
      <c r="G149" s="96">
        <v>7</v>
      </c>
      <c r="H149" s="96">
        <v>7</v>
      </c>
      <c r="I149" s="18">
        <v>1</v>
      </c>
      <c r="J149" s="91" t="s">
        <v>562</v>
      </c>
      <c r="K149" s="91" t="s">
        <v>563</v>
      </c>
    </row>
    <row r="150" s="4" customFormat="1" ht="81" customHeight="1" spans="1:11">
      <c r="A150" s="91">
        <v>146</v>
      </c>
      <c r="B150" s="92" t="s">
        <v>430</v>
      </c>
      <c r="C150" s="91" t="s">
        <v>564</v>
      </c>
      <c r="D150" s="18" t="s">
        <v>565</v>
      </c>
      <c r="E150" s="92">
        <v>12</v>
      </c>
      <c r="F150" s="92" t="s">
        <v>17</v>
      </c>
      <c r="G150" s="96">
        <v>10</v>
      </c>
      <c r="H150" s="96">
        <v>10</v>
      </c>
      <c r="I150" s="18">
        <v>2</v>
      </c>
      <c r="J150" s="91" t="s">
        <v>566</v>
      </c>
      <c r="K150" s="91" t="s">
        <v>567</v>
      </c>
    </row>
    <row r="151" s="4" customFormat="1" ht="81" customHeight="1" spans="1:11">
      <c r="A151" s="91">
        <v>147</v>
      </c>
      <c r="B151" s="92" t="s">
        <v>430</v>
      </c>
      <c r="C151" s="91" t="s">
        <v>568</v>
      </c>
      <c r="D151" s="18" t="s">
        <v>569</v>
      </c>
      <c r="E151" s="92">
        <v>22</v>
      </c>
      <c r="F151" s="92" t="s">
        <v>17</v>
      </c>
      <c r="G151" s="96">
        <v>20</v>
      </c>
      <c r="H151" s="96">
        <v>20</v>
      </c>
      <c r="I151" s="18">
        <v>2</v>
      </c>
      <c r="J151" s="91" t="s">
        <v>570</v>
      </c>
      <c r="K151" s="91" t="s">
        <v>571</v>
      </c>
    </row>
    <row r="152" s="4" customFormat="1" ht="81" customHeight="1" spans="1:11">
      <c r="A152" s="91">
        <v>148</v>
      </c>
      <c r="B152" s="92" t="s">
        <v>430</v>
      </c>
      <c r="C152" s="91" t="s">
        <v>572</v>
      </c>
      <c r="D152" s="18" t="s">
        <v>573</v>
      </c>
      <c r="E152" s="92">
        <v>25</v>
      </c>
      <c r="F152" s="92" t="s">
        <v>17</v>
      </c>
      <c r="G152" s="96">
        <v>20</v>
      </c>
      <c r="H152" s="96">
        <v>20</v>
      </c>
      <c r="I152" s="18">
        <v>5</v>
      </c>
      <c r="J152" s="91" t="s">
        <v>574</v>
      </c>
      <c r="K152" s="91" t="s">
        <v>575</v>
      </c>
    </row>
    <row r="153" s="4" customFormat="1" ht="76" customHeight="1" spans="1:11">
      <c r="A153" s="91">
        <v>149</v>
      </c>
      <c r="B153" s="92" t="s">
        <v>430</v>
      </c>
      <c r="C153" s="91" t="s">
        <v>576</v>
      </c>
      <c r="D153" s="18" t="s">
        <v>577</v>
      </c>
      <c r="E153" s="92">
        <v>28</v>
      </c>
      <c r="F153" s="92" t="s">
        <v>17</v>
      </c>
      <c r="G153" s="96">
        <v>25</v>
      </c>
      <c r="H153" s="96">
        <v>25</v>
      </c>
      <c r="I153" s="18">
        <v>3</v>
      </c>
      <c r="J153" s="91" t="s">
        <v>578</v>
      </c>
      <c r="K153" s="91" t="s">
        <v>579</v>
      </c>
    </row>
    <row r="154" s="4" customFormat="1" ht="76" customHeight="1" spans="1:11">
      <c r="A154" s="91">
        <v>150</v>
      </c>
      <c r="B154" s="92" t="s">
        <v>430</v>
      </c>
      <c r="C154" s="91" t="s">
        <v>580</v>
      </c>
      <c r="D154" s="18" t="s">
        <v>581</v>
      </c>
      <c r="E154" s="92">
        <v>16</v>
      </c>
      <c r="F154" s="92" t="s">
        <v>17</v>
      </c>
      <c r="G154" s="96">
        <v>15</v>
      </c>
      <c r="H154" s="96">
        <v>15</v>
      </c>
      <c r="I154" s="18">
        <v>1</v>
      </c>
      <c r="J154" s="91" t="s">
        <v>582</v>
      </c>
      <c r="K154" s="91" t="s">
        <v>583</v>
      </c>
    </row>
    <row r="155" s="4" customFormat="1" ht="76" customHeight="1" spans="1:11">
      <c r="A155" s="91">
        <v>151</v>
      </c>
      <c r="B155" s="92" t="s">
        <v>430</v>
      </c>
      <c r="C155" s="91" t="s">
        <v>584</v>
      </c>
      <c r="D155" s="18" t="s">
        <v>585</v>
      </c>
      <c r="E155" s="92">
        <v>22</v>
      </c>
      <c r="F155" s="92" t="s">
        <v>17</v>
      </c>
      <c r="G155" s="96">
        <v>20</v>
      </c>
      <c r="H155" s="96">
        <v>20</v>
      </c>
      <c r="I155" s="18">
        <v>2</v>
      </c>
      <c r="J155" s="91" t="s">
        <v>586</v>
      </c>
      <c r="K155" s="91" t="s">
        <v>583</v>
      </c>
    </row>
    <row r="156" s="4" customFormat="1" ht="70" customHeight="1" spans="1:11">
      <c r="A156" s="91">
        <v>152</v>
      </c>
      <c r="B156" s="92" t="s">
        <v>430</v>
      </c>
      <c r="C156" s="91" t="s">
        <v>587</v>
      </c>
      <c r="D156" s="18" t="s">
        <v>588</v>
      </c>
      <c r="E156" s="92">
        <v>5.5</v>
      </c>
      <c r="F156" s="92" t="s">
        <v>17</v>
      </c>
      <c r="G156" s="96">
        <v>5</v>
      </c>
      <c r="H156" s="96">
        <v>5</v>
      </c>
      <c r="I156" s="18">
        <v>0.5</v>
      </c>
      <c r="J156" s="91" t="s">
        <v>589</v>
      </c>
      <c r="K156" s="91" t="s">
        <v>590</v>
      </c>
    </row>
    <row r="157" s="4" customFormat="1" ht="73" customHeight="1" spans="1:11">
      <c r="A157" s="91">
        <v>153</v>
      </c>
      <c r="B157" s="92" t="s">
        <v>430</v>
      </c>
      <c r="C157" s="91" t="s">
        <v>591</v>
      </c>
      <c r="D157" s="18" t="s">
        <v>592</v>
      </c>
      <c r="E157" s="92">
        <v>11.4</v>
      </c>
      <c r="F157" s="92" t="s">
        <v>17</v>
      </c>
      <c r="G157" s="96">
        <v>10</v>
      </c>
      <c r="H157" s="96">
        <v>10</v>
      </c>
      <c r="I157" s="18">
        <v>1.4</v>
      </c>
      <c r="J157" s="91" t="s">
        <v>593</v>
      </c>
      <c r="K157" s="91" t="s">
        <v>594</v>
      </c>
    </row>
    <row r="158" s="4" customFormat="1" ht="75" customHeight="1" spans="1:11">
      <c r="A158" s="91">
        <v>154</v>
      </c>
      <c r="B158" s="92" t="s">
        <v>430</v>
      </c>
      <c r="C158" s="91" t="s">
        <v>595</v>
      </c>
      <c r="D158" s="18" t="s">
        <v>596</v>
      </c>
      <c r="E158" s="92">
        <v>15.6</v>
      </c>
      <c r="F158" s="92" t="s">
        <v>17</v>
      </c>
      <c r="G158" s="91">
        <v>15</v>
      </c>
      <c r="H158" s="91">
        <v>15</v>
      </c>
      <c r="I158" s="18">
        <v>0.6</v>
      </c>
      <c r="J158" s="91" t="s">
        <v>597</v>
      </c>
      <c r="K158" s="91" t="s">
        <v>598</v>
      </c>
    </row>
    <row r="159" s="4" customFormat="1" ht="75" customHeight="1" spans="1:11">
      <c r="A159" s="91">
        <v>155</v>
      </c>
      <c r="B159" s="92" t="s">
        <v>430</v>
      </c>
      <c r="C159" s="91" t="s">
        <v>599</v>
      </c>
      <c r="D159" s="18" t="s">
        <v>600</v>
      </c>
      <c r="E159" s="92">
        <v>16.5</v>
      </c>
      <c r="F159" s="92" t="s">
        <v>17</v>
      </c>
      <c r="G159" s="91">
        <v>15</v>
      </c>
      <c r="H159" s="91">
        <v>15</v>
      </c>
      <c r="I159" s="18">
        <v>1.5</v>
      </c>
      <c r="J159" s="91" t="s">
        <v>601</v>
      </c>
      <c r="K159" s="91" t="s">
        <v>602</v>
      </c>
    </row>
    <row r="160" s="4" customFormat="1" ht="61" customHeight="1" spans="1:11">
      <c r="A160" s="91">
        <v>156</v>
      </c>
      <c r="B160" s="92" t="s">
        <v>430</v>
      </c>
      <c r="C160" s="91" t="s">
        <v>603</v>
      </c>
      <c r="D160" s="18" t="s">
        <v>604</v>
      </c>
      <c r="E160" s="92">
        <v>20</v>
      </c>
      <c r="F160" s="92" t="s">
        <v>17</v>
      </c>
      <c r="G160" s="96">
        <v>20</v>
      </c>
      <c r="H160" s="96">
        <v>20</v>
      </c>
      <c r="I160" s="18">
        <v>0</v>
      </c>
      <c r="J160" s="91" t="s">
        <v>605</v>
      </c>
      <c r="K160" s="91" t="s">
        <v>606</v>
      </c>
    </row>
    <row r="161" s="4" customFormat="1" ht="98" customHeight="1" spans="1:11">
      <c r="A161" s="91">
        <v>157</v>
      </c>
      <c r="B161" s="92" t="s">
        <v>430</v>
      </c>
      <c r="C161" s="91" t="s">
        <v>607</v>
      </c>
      <c r="D161" s="18" t="s">
        <v>608</v>
      </c>
      <c r="E161" s="92">
        <v>12</v>
      </c>
      <c r="F161" s="92" t="s">
        <v>17</v>
      </c>
      <c r="G161" s="96">
        <v>10</v>
      </c>
      <c r="H161" s="96">
        <v>10</v>
      </c>
      <c r="I161" s="18">
        <v>2</v>
      </c>
      <c r="J161" s="91" t="s">
        <v>609</v>
      </c>
      <c r="K161" s="91" t="s">
        <v>610</v>
      </c>
    </row>
    <row r="162" s="85" customFormat="1" ht="98" customHeight="1" spans="1:11">
      <c r="A162" s="91">
        <v>158</v>
      </c>
      <c r="B162" s="92" t="s">
        <v>430</v>
      </c>
      <c r="C162" s="91" t="s">
        <v>611</v>
      </c>
      <c r="D162" s="18" t="s">
        <v>612</v>
      </c>
      <c r="E162" s="92">
        <v>14</v>
      </c>
      <c r="F162" s="92" t="s">
        <v>17</v>
      </c>
      <c r="G162" s="91">
        <v>12</v>
      </c>
      <c r="H162" s="91">
        <v>12</v>
      </c>
      <c r="I162" s="18">
        <v>2</v>
      </c>
      <c r="J162" s="91" t="s">
        <v>613</v>
      </c>
      <c r="K162" s="91" t="s">
        <v>614</v>
      </c>
    </row>
    <row r="163" s="85" customFormat="1" ht="63" customHeight="1" spans="1:11">
      <c r="A163" s="91">
        <v>159</v>
      </c>
      <c r="B163" s="92" t="s">
        <v>430</v>
      </c>
      <c r="C163" s="91" t="s">
        <v>615</v>
      </c>
      <c r="D163" s="18" t="s">
        <v>616</v>
      </c>
      <c r="E163" s="92">
        <v>23.4</v>
      </c>
      <c r="F163" s="92" t="s">
        <v>17</v>
      </c>
      <c r="G163" s="96">
        <v>20</v>
      </c>
      <c r="H163" s="96">
        <v>20</v>
      </c>
      <c r="I163" s="18">
        <v>3.4</v>
      </c>
      <c r="J163" s="91" t="s">
        <v>617</v>
      </c>
      <c r="K163" s="91" t="s">
        <v>618</v>
      </c>
    </row>
    <row r="164" s="85" customFormat="1" ht="94" customHeight="1" spans="1:11">
      <c r="A164" s="91">
        <v>160</v>
      </c>
      <c r="B164" s="92" t="s">
        <v>430</v>
      </c>
      <c r="C164" s="91" t="s">
        <v>619</v>
      </c>
      <c r="D164" s="18" t="s">
        <v>620</v>
      </c>
      <c r="E164" s="92">
        <v>11</v>
      </c>
      <c r="F164" s="92" t="s">
        <v>17</v>
      </c>
      <c r="G164" s="96">
        <v>10</v>
      </c>
      <c r="H164" s="96">
        <v>10</v>
      </c>
      <c r="I164" s="18">
        <v>1</v>
      </c>
      <c r="J164" s="91" t="s">
        <v>621</v>
      </c>
      <c r="K164" s="91" t="s">
        <v>622</v>
      </c>
    </row>
    <row r="165" s="85" customFormat="1" ht="99" customHeight="1" spans="1:11">
      <c r="A165" s="91">
        <v>161</v>
      </c>
      <c r="B165" s="92" t="s">
        <v>430</v>
      </c>
      <c r="C165" s="91" t="s">
        <v>623</v>
      </c>
      <c r="D165" s="18" t="s">
        <v>624</v>
      </c>
      <c r="E165" s="92">
        <v>16.1</v>
      </c>
      <c r="F165" s="92" t="s">
        <v>17</v>
      </c>
      <c r="G165" s="91">
        <v>10</v>
      </c>
      <c r="H165" s="91">
        <v>10</v>
      </c>
      <c r="I165" s="18">
        <v>6.1</v>
      </c>
      <c r="J165" s="91" t="s">
        <v>625</v>
      </c>
      <c r="K165" s="91" t="s">
        <v>626</v>
      </c>
    </row>
    <row r="166" s="82" customFormat="1" ht="78" customHeight="1" spans="1:11">
      <c r="A166" s="91">
        <v>162</v>
      </c>
      <c r="B166" s="92" t="s">
        <v>430</v>
      </c>
      <c r="C166" s="91" t="s">
        <v>627</v>
      </c>
      <c r="D166" s="18" t="s">
        <v>628</v>
      </c>
      <c r="E166" s="92">
        <v>11</v>
      </c>
      <c r="F166" s="92" t="s">
        <v>17</v>
      </c>
      <c r="G166" s="96">
        <v>10</v>
      </c>
      <c r="H166" s="96">
        <v>10</v>
      </c>
      <c r="I166" s="18">
        <v>1</v>
      </c>
      <c r="J166" s="91" t="s">
        <v>629</v>
      </c>
      <c r="K166" s="91" t="s">
        <v>630</v>
      </c>
    </row>
    <row r="167" s="82" customFormat="1" ht="82" customHeight="1" spans="1:11">
      <c r="A167" s="91">
        <v>163</v>
      </c>
      <c r="B167" s="92" t="s">
        <v>430</v>
      </c>
      <c r="C167" s="91" t="s">
        <v>631</v>
      </c>
      <c r="D167" s="18" t="s">
        <v>89</v>
      </c>
      <c r="E167" s="92">
        <v>18</v>
      </c>
      <c r="F167" s="92" t="s">
        <v>17</v>
      </c>
      <c r="G167" s="96">
        <v>15</v>
      </c>
      <c r="H167" s="96">
        <v>15</v>
      </c>
      <c r="I167" s="18">
        <v>3</v>
      </c>
      <c r="J167" s="91" t="s">
        <v>632</v>
      </c>
      <c r="K167" s="91" t="s">
        <v>99</v>
      </c>
    </row>
    <row r="168" s="82" customFormat="1" ht="110" customHeight="1" spans="1:11">
      <c r="A168" s="91">
        <v>164</v>
      </c>
      <c r="B168" s="92" t="s">
        <v>430</v>
      </c>
      <c r="C168" s="91" t="s">
        <v>633</v>
      </c>
      <c r="D168" s="18" t="s">
        <v>634</v>
      </c>
      <c r="E168" s="92">
        <v>17</v>
      </c>
      <c r="F168" s="92" t="s">
        <v>17</v>
      </c>
      <c r="G168" s="96">
        <v>15</v>
      </c>
      <c r="H168" s="96">
        <v>15</v>
      </c>
      <c r="I168" s="18">
        <v>2</v>
      </c>
      <c r="J168" s="91" t="s">
        <v>635</v>
      </c>
      <c r="K168" s="91" t="s">
        <v>636</v>
      </c>
    </row>
    <row r="169" s="82" customFormat="1" ht="132" customHeight="1" spans="1:11">
      <c r="A169" s="91">
        <v>165</v>
      </c>
      <c r="B169" s="92" t="s">
        <v>430</v>
      </c>
      <c r="C169" s="91" t="s">
        <v>637</v>
      </c>
      <c r="D169" s="18" t="s">
        <v>638</v>
      </c>
      <c r="E169" s="92">
        <v>17</v>
      </c>
      <c r="F169" s="92" t="s">
        <v>17</v>
      </c>
      <c r="G169" s="96">
        <v>15</v>
      </c>
      <c r="H169" s="96">
        <v>15</v>
      </c>
      <c r="I169" s="18">
        <v>2</v>
      </c>
      <c r="J169" s="91" t="s">
        <v>639</v>
      </c>
      <c r="K169" s="91" t="s">
        <v>640</v>
      </c>
    </row>
    <row r="170" s="82" customFormat="1" ht="141" customHeight="1" spans="1:11">
      <c r="A170" s="91">
        <v>166</v>
      </c>
      <c r="B170" s="92" t="s">
        <v>430</v>
      </c>
      <c r="C170" s="92" t="s">
        <v>641</v>
      </c>
      <c r="D170" s="18" t="s">
        <v>133</v>
      </c>
      <c r="E170" s="92">
        <v>18.9</v>
      </c>
      <c r="F170" s="92" t="s">
        <v>17</v>
      </c>
      <c r="G170" s="96">
        <v>10</v>
      </c>
      <c r="H170" s="96">
        <v>10</v>
      </c>
      <c r="I170" s="18">
        <v>8.9</v>
      </c>
      <c r="J170" s="91" t="s">
        <v>642</v>
      </c>
      <c r="K170" s="91" t="s">
        <v>643</v>
      </c>
    </row>
    <row r="171" s="82" customFormat="1" ht="132" customHeight="1" spans="1:11">
      <c r="A171" s="91">
        <v>167</v>
      </c>
      <c r="B171" s="92" t="s">
        <v>430</v>
      </c>
      <c r="C171" s="92" t="s">
        <v>644</v>
      </c>
      <c r="D171" s="24" t="s">
        <v>645</v>
      </c>
      <c r="E171" s="92">
        <v>6</v>
      </c>
      <c r="F171" s="92" t="s">
        <v>17</v>
      </c>
      <c r="G171" s="92">
        <v>5</v>
      </c>
      <c r="H171" s="92">
        <v>5</v>
      </c>
      <c r="I171" s="24">
        <v>1</v>
      </c>
      <c r="J171" s="92" t="s">
        <v>646</v>
      </c>
      <c r="K171" s="92" t="s">
        <v>647</v>
      </c>
    </row>
    <row r="172" s="82" customFormat="1" ht="132" customHeight="1" spans="1:11">
      <c r="A172" s="91">
        <v>168</v>
      </c>
      <c r="B172" s="92" t="s">
        <v>430</v>
      </c>
      <c r="C172" s="92" t="s">
        <v>648</v>
      </c>
      <c r="D172" s="24" t="s">
        <v>649</v>
      </c>
      <c r="E172" s="92">
        <v>15</v>
      </c>
      <c r="F172" s="92" t="s">
        <v>17</v>
      </c>
      <c r="G172" s="92">
        <v>10</v>
      </c>
      <c r="H172" s="92">
        <v>10</v>
      </c>
      <c r="I172" s="24">
        <v>5</v>
      </c>
      <c r="J172" s="92" t="s">
        <v>650</v>
      </c>
      <c r="K172" s="92" t="s">
        <v>651</v>
      </c>
    </row>
    <row r="173" s="85" customFormat="1" ht="76" customHeight="1" spans="1:11">
      <c r="A173" s="91">
        <v>169</v>
      </c>
      <c r="B173" s="92" t="s">
        <v>430</v>
      </c>
      <c r="C173" s="92" t="s">
        <v>652</v>
      </c>
      <c r="D173" s="24" t="s">
        <v>653</v>
      </c>
      <c r="E173" s="92">
        <v>25</v>
      </c>
      <c r="F173" s="92" t="s">
        <v>17</v>
      </c>
      <c r="G173" s="96">
        <v>20</v>
      </c>
      <c r="H173" s="96">
        <v>20</v>
      </c>
      <c r="I173" s="34">
        <v>5</v>
      </c>
      <c r="J173" s="92" t="s">
        <v>654</v>
      </c>
      <c r="K173" s="92" t="s">
        <v>655</v>
      </c>
    </row>
    <row r="174" s="85" customFormat="1" ht="76" customHeight="1" spans="1:11">
      <c r="A174" s="91">
        <v>170</v>
      </c>
      <c r="B174" s="92" t="s">
        <v>430</v>
      </c>
      <c r="C174" s="91" t="s">
        <v>656</v>
      </c>
      <c r="D174" s="18" t="s">
        <v>657</v>
      </c>
      <c r="E174" s="95">
        <v>12</v>
      </c>
      <c r="F174" s="92" t="s">
        <v>17</v>
      </c>
      <c r="G174" s="95">
        <v>10</v>
      </c>
      <c r="H174" s="95">
        <v>10</v>
      </c>
      <c r="I174" s="35">
        <v>2</v>
      </c>
      <c r="J174" s="91" t="s">
        <v>658</v>
      </c>
      <c r="K174" s="91" t="s">
        <v>659</v>
      </c>
    </row>
    <row r="175" s="85" customFormat="1" ht="66" customHeight="1" spans="1:11">
      <c r="A175" s="91">
        <v>171</v>
      </c>
      <c r="B175" s="92" t="s">
        <v>430</v>
      </c>
      <c r="C175" s="91" t="s">
        <v>660</v>
      </c>
      <c r="D175" s="18" t="s">
        <v>661</v>
      </c>
      <c r="E175" s="92">
        <v>24</v>
      </c>
      <c r="F175" s="92" t="s">
        <v>17</v>
      </c>
      <c r="G175" s="96">
        <v>20</v>
      </c>
      <c r="H175" s="96">
        <v>20</v>
      </c>
      <c r="I175" s="34">
        <v>4</v>
      </c>
      <c r="J175" s="91" t="s">
        <v>662</v>
      </c>
      <c r="K175" s="91" t="s">
        <v>663</v>
      </c>
    </row>
    <row r="176" s="85" customFormat="1" ht="66" customHeight="1" spans="1:11">
      <c r="A176" s="91">
        <v>172</v>
      </c>
      <c r="B176" s="92" t="s">
        <v>430</v>
      </c>
      <c r="C176" s="91" t="s">
        <v>664</v>
      </c>
      <c r="D176" s="18" t="s">
        <v>665</v>
      </c>
      <c r="E176" s="92">
        <v>12</v>
      </c>
      <c r="F176" s="92" t="s">
        <v>17</v>
      </c>
      <c r="G176" s="91">
        <v>10</v>
      </c>
      <c r="H176" s="91">
        <v>10</v>
      </c>
      <c r="I176" s="18">
        <v>2</v>
      </c>
      <c r="J176" s="91" t="s">
        <v>666</v>
      </c>
      <c r="K176" s="91" t="s">
        <v>667</v>
      </c>
    </row>
    <row r="177" s="85" customFormat="1" ht="66" customHeight="1" spans="1:11">
      <c r="A177" s="91">
        <v>173</v>
      </c>
      <c r="B177" s="92" t="s">
        <v>430</v>
      </c>
      <c r="C177" s="91" t="s">
        <v>668</v>
      </c>
      <c r="D177" s="18" t="s">
        <v>669</v>
      </c>
      <c r="E177" s="92">
        <v>11.02</v>
      </c>
      <c r="F177" s="92" t="s">
        <v>17</v>
      </c>
      <c r="G177" s="91">
        <v>10</v>
      </c>
      <c r="H177" s="91">
        <v>10</v>
      </c>
      <c r="I177" s="18">
        <v>1.02</v>
      </c>
      <c r="J177" s="91" t="s">
        <v>670</v>
      </c>
      <c r="K177" s="91" t="s">
        <v>671</v>
      </c>
    </row>
    <row r="178" s="85" customFormat="1" ht="79" customHeight="1" spans="1:11">
      <c r="A178" s="91">
        <v>174</v>
      </c>
      <c r="B178" s="92" t="s">
        <v>430</v>
      </c>
      <c r="C178" s="92" t="s">
        <v>672</v>
      </c>
      <c r="D178" s="24" t="s">
        <v>673</v>
      </c>
      <c r="E178" s="92">
        <v>10</v>
      </c>
      <c r="F178" s="92" t="s">
        <v>17</v>
      </c>
      <c r="G178" s="92">
        <v>10</v>
      </c>
      <c r="H178" s="92">
        <v>10</v>
      </c>
      <c r="I178" s="24">
        <v>0</v>
      </c>
      <c r="J178" s="92" t="s">
        <v>674</v>
      </c>
      <c r="K178" s="92" t="s">
        <v>675</v>
      </c>
    </row>
    <row r="179" s="85" customFormat="1" ht="79" customHeight="1" spans="1:11">
      <c r="A179" s="91">
        <v>175</v>
      </c>
      <c r="B179" s="92" t="s">
        <v>430</v>
      </c>
      <c r="C179" s="92" t="s">
        <v>676</v>
      </c>
      <c r="D179" s="24" t="s">
        <v>129</v>
      </c>
      <c r="E179" s="92">
        <v>35.4</v>
      </c>
      <c r="F179" s="92" t="s">
        <v>17</v>
      </c>
      <c r="G179" s="92">
        <v>20</v>
      </c>
      <c r="H179" s="92">
        <v>20</v>
      </c>
      <c r="I179" s="24">
        <v>15.4</v>
      </c>
      <c r="J179" s="92" t="s">
        <v>677</v>
      </c>
      <c r="K179" s="91" t="s">
        <v>678</v>
      </c>
    </row>
    <row r="180" s="85" customFormat="1" ht="168" customHeight="1" spans="1:11">
      <c r="A180" s="91">
        <v>176</v>
      </c>
      <c r="B180" s="92" t="s">
        <v>430</v>
      </c>
      <c r="C180" s="91" t="s">
        <v>679</v>
      </c>
      <c r="D180" s="18" t="s">
        <v>359</v>
      </c>
      <c r="E180" s="92">
        <v>351</v>
      </c>
      <c r="F180" s="92" t="s">
        <v>17</v>
      </c>
      <c r="G180" s="91">
        <v>251</v>
      </c>
      <c r="H180" s="91">
        <v>251</v>
      </c>
      <c r="I180" s="18">
        <v>100</v>
      </c>
      <c r="J180" s="91" t="s">
        <v>680</v>
      </c>
      <c r="K180" s="91" t="s">
        <v>681</v>
      </c>
    </row>
    <row r="181" s="85" customFormat="1" ht="63" customHeight="1" spans="1:11">
      <c r="A181" s="91">
        <v>177</v>
      </c>
      <c r="B181" s="92" t="s">
        <v>430</v>
      </c>
      <c r="C181" s="91" t="s">
        <v>682</v>
      </c>
      <c r="D181" s="18" t="s">
        <v>359</v>
      </c>
      <c r="E181" s="92">
        <v>302</v>
      </c>
      <c r="F181" s="92" t="s">
        <v>17</v>
      </c>
      <c r="G181" s="91">
        <v>302</v>
      </c>
      <c r="H181" s="91">
        <v>302</v>
      </c>
      <c r="I181" s="18">
        <v>0</v>
      </c>
      <c r="J181" s="91" t="s">
        <v>683</v>
      </c>
      <c r="K181" s="101" t="s">
        <v>684</v>
      </c>
    </row>
    <row r="182" s="85" customFormat="1" ht="112" customHeight="1" spans="1:11">
      <c r="A182" s="91">
        <v>178</v>
      </c>
      <c r="B182" s="92" t="s">
        <v>430</v>
      </c>
      <c r="C182" s="91" t="s">
        <v>685</v>
      </c>
      <c r="D182" s="18" t="s">
        <v>359</v>
      </c>
      <c r="E182" s="92">
        <v>134.29</v>
      </c>
      <c r="F182" s="92" t="s">
        <v>17</v>
      </c>
      <c r="G182" s="91">
        <v>105</v>
      </c>
      <c r="H182" s="91">
        <v>105</v>
      </c>
      <c r="I182" s="18">
        <v>29.29</v>
      </c>
      <c r="J182" s="91" t="s">
        <v>686</v>
      </c>
      <c r="K182" s="91" t="s">
        <v>687</v>
      </c>
    </row>
    <row r="183" s="85" customFormat="1" ht="81" customHeight="1" spans="1:11">
      <c r="A183" s="91">
        <v>179</v>
      </c>
      <c r="B183" s="92" t="s">
        <v>430</v>
      </c>
      <c r="C183" s="91" t="s">
        <v>688</v>
      </c>
      <c r="D183" s="18" t="s">
        <v>359</v>
      </c>
      <c r="E183" s="92">
        <v>49</v>
      </c>
      <c r="F183" s="92" t="s">
        <v>17</v>
      </c>
      <c r="G183" s="91">
        <v>47</v>
      </c>
      <c r="H183" s="91">
        <v>47</v>
      </c>
      <c r="I183" s="18">
        <v>2</v>
      </c>
      <c r="J183" s="91" t="s">
        <v>689</v>
      </c>
      <c r="K183" s="91" t="s">
        <v>690</v>
      </c>
    </row>
    <row r="184" s="85" customFormat="1" ht="112" customHeight="1" spans="1:11">
      <c r="A184" s="91">
        <v>180</v>
      </c>
      <c r="B184" s="92" t="s">
        <v>430</v>
      </c>
      <c r="C184" s="91" t="s">
        <v>691</v>
      </c>
      <c r="D184" s="18" t="s">
        <v>692</v>
      </c>
      <c r="E184" s="92">
        <v>12</v>
      </c>
      <c r="F184" s="92" t="s">
        <v>17</v>
      </c>
      <c r="G184" s="91">
        <v>10</v>
      </c>
      <c r="H184" s="91">
        <v>10</v>
      </c>
      <c r="I184" s="18">
        <v>2</v>
      </c>
      <c r="J184" s="91" t="s">
        <v>693</v>
      </c>
      <c r="K184" s="91" t="s">
        <v>694</v>
      </c>
    </row>
    <row r="185" s="85" customFormat="1" ht="70" customHeight="1" spans="1:11">
      <c r="A185" s="91">
        <v>181</v>
      </c>
      <c r="B185" s="92" t="s">
        <v>430</v>
      </c>
      <c r="C185" s="91" t="s">
        <v>695</v>
      </c>
      <c r="D185" s="18" t="s">
        <v>692</v>
      </c>
      <c r="E185" s="92">
        <v>11</v>
      </c>
      <c r="F185" s="92" t="s">
        <v>17</v>
      </c>
      <c r="G185" s="91">
        <v>10</v>
      </c>
      <c r="H185" s="91">
        <v>10</v>
      </c>
      <c r="I185" s="18">
        <v>1</v>
      </c>
      <c r="J185" s="91" t="s">
        <v>696</v>
      </c>
      <c r="K185" s="91" t="s">
        <v>697</v>
      </c>
    </row>
    <row r="186" s="85" customFormat="1" ht="79" customHeight="1" spans="1:11">
      <c r="A186" s="91">
        <v>182</v>
      </c>
      <c r="B186" s="92" t="s">
        <v>430</v>
      </c>
      <c r="C186" s="91" t="s">
        <v>698</v>
      </c>
      <c r="D186" s="18" t="s">
        <v>692</v>
      </c>
      <c r="E186" s="92">
        <v>27</v>
      </c>
      <c r="F186" s="92" t="s">
        <v>17</v>
      </c>
      <c r="G186" s="91">
        <v>5</v>
      </c>
      <c r="H186" s="91">
        <v>5</v>
      </c>
      <c r="I186" s="18">
        <v>22</v>
      </c>
      <c r="J186" s="91" t="s">
        <v>699</v>
      </c>
      <c r="K186" s="91" t="s">
        <v>700</v>
      </c>
    </row>
    <row r="187" s="4" customFormat="1" ht="93" customHeight="1" spans="1:11">
      <c r="A187" s="91">
        <v>183</v>
      </c>
      <c r="B187" s="92" t="s">
        <v>430</v>
      </c>
      <c r="C187" s="91" t="s">
        <v>701</v>
      </c>
      <c r="D187" s="18" t="s">
        <v>692</v>
      </c>
      <c r="E187" s="92">
        <v>12</v>
      </c>
      <c r="F187" s="92" t="s">
        <v>17</v>
      </c>
      <c r="G187" s="91">
        <v>5</v>
      </c>
      <c r="H187" s="91">
        <v>5</v>
      </c>
      <c r="I187" s="18">
        <v>7</v>
      </c>
      <c r="J187" s="91" t="s">
        <v>702</v>
      </c>
      <c r="K187" s="91" t="s">
        <v>703</v>
      </c>
    </row>
    <row r="188" s="85" customFormat="1" ht="72" customHeight="1" spans="1:11">
      <c r="A188" s="91">
        <v>184</v>
      </c>
      <c r="B188" s="92" t="s">
        <v>430</v>
      </c>
      <c r="C188" s="91" t="s">
        <v>704</v>
      </c>
      <c r="D188" s="18" t="s">
        <v>692</v>
      </c>
      <c r="E188" s="92">
        <v>11.5</v>
      </c>
      <c r="F188" s="92" t="s">
        <v>17</v>
      </c>
      <c r="G188" s="91">
        <v>5</v>
      </c>
      <c r="H188" s="91">
        <v>5</v>
      </c>
      <c r="I188" s="18">
        <v>6.5</v>
      </c>
      <c r="J188" s="91" t="s">
        <v>705</v>
      </c>
      <c r="K188" s="91" t="s">
        <v>706</v>
      </c>
    </row>
    <row r="189" s="85" customFormat="1" ht="91" customHeight="1" spans="1:11">
      <c r="A189" s="91">
        <v>185</v>
      </c>
      <c r="B189" s="92" t="s">
        <v>430</v>
      </c>
      <c r="C189" s="91" t="s">
        <v>707</v>
      </c>
      <c r="D189" s="18" t="s">
        <v>692</v>
      </c>
      <c r="E189" s="92">
        <v>17</v>
      </c>
      <c r="F189" s="92" t="s">
        <v>17</v>
      </c>
      <c r="G189" s="91">
        <v>5</v>
      </c>
      <c r="H189" s="91">
        <v>5</v>
      </c>
      <c r="I189" s="18">
        <v>12</v>
      </c>
      <c r="J189" s="91" t="s">
        <v>708</v>
      </c>
      <c r="K189" s="91" t="s">
        <v>709</v>
      </c>
    </row>
    <row r="190" s="85" customFormat="1" ht="91" customHeight="1" spans="1:11">
      <c r="A190" s="91">
        <v>186</v>
      </c>
      <c r="B190" s="92" t="s">
        <v>430</v>
      </c>
      <c r="C190" s="91" t="s">
        <v>710</v>
      </c>
      <c r="D190" s="18" t="s">
        <v>345</v>
      </c>
      <c r="E190" s="92">
        <v>180</v>
      </c>
      <c r="F190" s="92" t="s">
        <v>17</v>
      </c>
      <c r="G190" s="91">
        <v>180</v>
      </c>
      <c r="H190" s="91">
        <v>180</v>
      </c>
      <c r="I190" s="18">
        <v>0</v>
      </c>
      <c r="J190" s="91" t="s">
        <v>711</v>
      </c>
      <c r="K190" s="91" t="s">
        <v>712</v>
      </c>
    </row>
    <row r="191" s="85" customFormat="1" ht="91" customHeight="1" spans="1:11">
      <c r="A191" s="91">
        <v>187</v>
      </c>
      <c r="B191" s="92" t="s">
        <v>430</v>
      </c>
      <c r="C191" s="91" t="s">
        <v>713</v>
      </c>
      <c r="D191" s="18" t="s">
        <v>345</v>
      </c>
      <c r="E191" s="92">
        <v>310</v>
      </c>
      <c r="F191" s="92" t="s">
        <v>17</v>
      </c>
      <c r="G191" s="91">
        <v>80</v>
      </c>
      <c r="H191" s="91">
        <v>80</v>
      </c>
      <c r="I191" s="18">
        <v>230</v>
      </c>
      <c r="J191" s="91" t="s">
        <v>714</v>
      </c>
      <c r="K191" s="91" t="s">
        <v>715</v>
      </c>
    </row>
    <row r="192" s="82" customFormat="1" ht="91" customHeight="1" spans="1:11">
      <c r="A192" s="91">
        <v>188</v>
      </c>
      <c r="B192" s="92" t="s">
        <v>430</v>
      </c>
      <c r="C192" s="92" t="s">
        <v>351</v>
      </c>
      <c r="D192" s="24" t="s">
        <v>345</v>
      </c>
      <c r="E192" s="92">
        <v>9</v>
      </c>
      <c r="F192" s="92" t="s">
        <v>17</v>
      </c>
      <c r="G192" s="92">
        <v>9</v>
      </c>
      <c r="H192" s="92">
        <v>9</v>
      </c>
      <c r="I192" s="24">
        <v>0</v>
      </c>
      <c r="J192" s="92" t="s">
        <v>716</v>
      </c>
      <c r="K192" s="92" t="s">
        <v>353</v>
      </c>
    </row>
    <row r="193" s="82" customFormat="1" ht="91" customHeight="1" spans="1:11">
      <c r="A193" s="91">
        <v>189</v>
      </c>
      <c r="B193" s="92" t="s">
        <v>430</v>
      </c>
      <c r="C193" s="91" t="s">
        <v>717</v>
      </c>
      <c r="D193" s="18" t="s">
        <v>718</v>
      </c>
      <c r="E193" s="92">
        <v>52.25</v>
      </c>
      <c r="F193" s="92" t="s">
        <v>17</v>
      </c>
      <c r="G193" s="91">
        <v>50</v>
      </c>
      <c r="H193" s="91">
        <v>50</v>
      </c>
      <c r="I193" s="18">
        <v>2.25</v>
      </c>
      <c r="J193" s="91" t="s">
        <v>719</v>
      </c>
      <c r="K193" s="91" t="s">
        <v>720</v>
      </c>
    </row>
    <row r="194" s="82" customFormat="1" ht="91" customHeight="1" spans="1:11">
      <c r="A194" s="91">
        <v>190</v>
      </c>
      <c r="B194" s="92" t="s">
        <v>430</v>
      </c>
      <c r="C194" s="91" t="s">
        <v>721</v>
      </c>
      <c r="D194" s="18" t="s">
        <v>718</v>
      </c>
      <c r="E194" s="92">
        <v>100</v>
      </c>
      <c r="F194" s="92" t="s">
        <v>17</v>
      </c>
      <c r="G194" s="91">
        <v>100</v>
      </c>
      <c r="H194" s="91">
        <v>100</v>
      </c>
      <c r="I194" s="18">
        <v>0</v>
      </c>
      <c r="J194" s="91" t="s">
        <v>722</v>
      </c>
      <c r="K194" s="91" t="s">
        <v>723</v>
      </c>
    </row>
    <row r="195" s="82" customFormat="1" ht="91" customHeight="1" spans="1:11">
      <c r="A195" s="91">
        <v>191</v>
      </c>
      <c r="B195" s="92" t="s">
        <v>430</v>
      </c>
      <c r="C195" s="91" t="s">
        <v>724</v>
      </c>
      <c r="D195" s="18" t="s">
        <v>718</v>
      </c>
      <c r="E195" s="92">
        <v>138</v>
      </c>
      <c r="F195" s="92" t="s">
        <v>17</v>
      </c>
      <c r="G195" s="91">
        <v>100</v>
      </c>
      <c r="H195" s="91">
        <v>100</v>
      </c>
      <c r="I195" s="18">
        <v>38</v>
      </c>
      <c r="J195" s="91" t="s">
        <v>725</v>
      </c>
      <c r="K195" s="91" t="s">
        <v>726</v>
      </c>
    </row>
    <row r="196" s="82" customFormat="1" ht="91" customHeight="1" spans="1:11">
      <c r="A196" s="91">
        <v>192</v>
      </c>
      <c r="B196" s="92" t="s">
        <v>430</v>
      </c>
      <c r="C196" s="91" t="s">
        <v>727</v>
      </c>
      <c r="D196" s="18" t="s">
        <v>718</v>
      </c>
      <c r="E196" s="92">
        <v>129.8</v>
      </c>
      <c r="F196" s="92" t="s">
        <v>17</v>
      </c>
      <c r="G196" s="91">
        <v>100</v>
      </c>
      <c r="H196" s="91">
        <v>100</v>
      </c>
      <c r="I196" s="18">
        <v>29.8</v>
      </c>
      <c r="J196" s="91" t="s">
        <v>728</v>
      </c>
      <c r="K196" s="91" t="s">
        <v>729</v>
      </c>
    </row>
    <row r="197" s="82" customFormat="1" ht="91" customHeight="1" spans="1:11">
      <c r="A197" s="91">
        <v>193</v>
      </c>
      <c r="B197" s="92" t="s">
        <v>730</v>
      </c>
      <c r="C197" s="91" t="s">
        <v>731</v>
      </c>
      <c r="D197" s="17" t="s">
        <v>732</v>
      </c>
      <c r="E197" s="92">
        <v>30</v>
      </c>
      <c r="F197" s="92" t="s">
        <v>17</v>
      </c>
      <c r="G197" s="91">
        <v>20</v>
      </c>
      <c r="H197" s="91">
        <v>20</v>
      </c>
      <c r="I197" s="17">
        <v>10</v>
      </c>
      <c r="J197" s="91" t="s">
        <v>733</v>
      </c>
      <c r="K197" s="91" t="s">
        <v>51</v>
      </c>
    </row>
    <row r="198" s="82" customFormat="1" ht="91" customHeight="1" spans="1:11">
      <c r="A198" s="91">
        <v>194</v>
      </c>
      <c r="B198" s="92" t="s">
        <v>730</v>
      </c>
      <c r="C198" s="91" t="s">
        <v>734</v>
      </c>
      <c r="D198" s="17" t="s">
        <v>735</v>
      </c>
      <c r="E198" s="92">
        <v>12</v>
      </c>
      <c r="F198" s="92" t="s">
        <v>17</v>
      </c>
      <c r="G198" s="92">
        <v>10</v>
      </c>
      <c r="H198" s="92">
        <v>10</v>
      </c>
      <c r="I198" s="43">
        <v>2</v>
      </c>
      <c r="J198" s="92" t="s">
        <v>736</v>
      </c>
      <c r="K198" s="91" t="s">
        <v>737</v>
      </c>
    </row>
    <row r="199" s="82" customFormat="1" ht="91" customHeight="1" spans="1:11">
      <c r="A199" s="91">
        <v>195</v>
      </c>
      <c r="B199" s="92" t="s">
        <v>730</v>
      </c>
      <c r="C199" s="91" t="s">
        <v>738</v>
      </c>
      <c r="D199" s="17" t="s">
        <v>739</v>
      </c>
      <c r="E199" s="92">
        <v>12</v>
      </c>
      <c r="F199" s="92" t="s">
        <v>17</v>
      </c>
      <c r="G199" s="92">
        <v>10</v>
      </c>
      <c r="H199" s="92">
        <v>10</v>
      </c>
      <c r="I199" s="43">
        <v>2</v>
      </c>
      <c r="J199" s="92" t="s">
        <v>740</v>
      </c>
      <c r="K199" s="91" t="s">
        <v>741</v>
      </c>
    </row>
    <row r="200" s="82" customFormat="1" ht="91" customHeight="1" spans="1:11">
      <c r="A200" s="91">
        <v>196</v>
      </c>
      <c r="B200" s="92" t="s">
        <v>730</v>
      </c>
      <c r="C200" s="91" t="s">
        <v>742</v>
      </c>
      <c r="D200" s="17" t="s">
        <v>101</v>
      </c>
      <c r="E200" s="92">
        <v>6</v>
      </c>
      <c r="F200" s="92" t="s">
        <v>17</v>
      </c>
      <c r="G200" s="92">
        <v>5</v>
      </c>
      <c r="H200" s="92">
        <v>5</v>
      </c>
      <c r="I200" s="43">
        <v>1</v>
      </c>
      <c r="J200" s="91" t="s">
        <v>743</v>
      </c>
      <c r="K200" s="91" t="s">
        <v>744</v>
      </c>
    </row>
    <row r="201" s="82" customFormat="1" ht="73" customHeight="1" spans="1:11">
      <c r="A201" s="91">
        <v>197</v>
      </c>
      <c r="B201" s="92" t="s">
        <v>730</v>
      </c>
      <c r="C201" s="91" t="s">
        <v>745</v>
      </c>
      <c r="D201" s="17" t="s">
        <v>746</v>
      </c>
      <c r="E201" s="92">
        <v>6</v>
      </c>
      <c r="F201" s="92" t="s">
        <v>17</v>
      </c>
      <c r="G201" s="92">
        <v>5</v>
      </c>
      <c r="H201" s="92">
        <v>5</v>
      </c>
      <c r="I201" s="43">
        <v>1</v>
      </c>
      <c r="J201" s="92" t="s">
        <v>747</v>
      </c>
      <c r="K201" s="91" t="s">
        <v>748</v>
      </c>
    </row>
    <row r="202" s="82" customFormat="1" ht="83" customHeight="1" spans="1:11">
      <c r="A202" s="91">
        <v>198</v>
      </c>
      <c r="B202" s="92" t="s">
        <v>730</v>
      </c>
      <c r="C202" s="102" t="s">
        <v>749</v>
      </c>
      <c r="D202" s="38" t="s">
        <v>750</v>
      </c>
      <c r="E202" s="102">
        <v>10</v>
      </c>
      <c r="F202" s="92" t="s">
        <v>17</v>
      </c>
      <c r="G202" s="102">
        <v>10</v>
      </c>
      <c r="H202" s="102">
        <v>10</v>
      </c>
      <c r="I202" s="38">
        <v>0</v>
      </c>
      <c r="J202" s="92" t="s">
        <v>751</v>
      </c>
      <c r="K202" s="102" t="s">
        <v>752</v>
      </c>
    </row>
    <row r="203" s="82" customFormat="1" ht="77" customHeight="1" spans="1:11">
      <c r="A203" s="91">
        <v>199</v>
      </c>
      <c r="B203" s="92" t="s">
        <v>730</v>
      </c>
      <c r="C203" s="102" t="s">
        <v>753</v>
      </c>
      <c r="D203" s="38" t="s">
        <v>754</v>
      </c>
      <c r="E203" s="102">
        <v>16</v>
      </c>
      <c r="F203" s="92" t="s">
        <v>17</v>
      </c>
      <c r="G203" s="102">
        <v>10</v>
      </c>
      <c r="H203" s="102">
        <v>10</v>
      </c>
      <c r="I203" s="38">
        <v>6</v>
      </c>
      <c r="J203" s="102" t="s">
        <v>755</v>
      </c>
      <c r="K203" s="102" t="s">
        <v>756</v>
      </c>
    </row>
    <row r="204" s="82" customFormat="1" ht="64" customHeight="1" spans="1:11">
      <c r="A204" s="91">
        <v>200</v>
      </c>
      <c r="B204" s="92" t="s">
        <v>730</v>
      </c>
      <c r="C204" s="102" t="s">
        <v>757</v>
      </c>
      <c r="D204" s="38" t="s">
        <v>758</v>
      </c>
      <c r="E204" s="102">
        <v>21</v>
      </c>
      <c r="F204" s="92" t="s">
        <v>17</v>
      </c>
      <c r="G204" s="102">
        <v>10</v>
      </c>
      <c r="H204" s="102">
        <v>10</v>
      </c>
      <c r="I204" s="38">
        <v>11</v>
      </c>
      <c r="J204" s="102" t="s">
        <v>759</v>
      </c>
      <c r="K204" s="102" t="s">
        <v>760</v>
      </c>
    </row>
    <row r="205" s="82" customFormat="1" ht="78" customHeight="1" spans="1:11">
      <c r="A205" s="91">
        <v>201</v>
      </c>
      <c r="B205" s="92" t="s">
        <v>730</v>
      </c>
      <c r="C205" s="91" t="s">
        <v>761</v>
      </c>
      <c r="D205" s="17" t="s">
        <v>184</v>
      </c>
      <c r="E205" s="92">
        <v>42</v>
      </c>
      <c r="F205" s="92" t="s">
        <v>17</v>
      </c>
      <c r="G205" s="91">
        <v>40</v>
      </c>
      <c r="H205" s="91">
        <v>40</v>
      </c>
      <c r="I205" s="17">
        <v>2</v>
      </c>
      <c r="J205" s="91" t="s">
        <v>762</v>
      </c>
      <c r="K205" s="91" t="s">
        <v>763</v>
      </c>
    </row>
    <row r="206" s="82" customFormat="1" ht="80" customHeight="1" spans="1:11">
      <c r="A206" s="91">
        <v>202</v>
      </c>
      <c r="B206" s="92" t="s">
        <v>730</v>
      </c>
      <c r="C206" s="102" t="s">
        <v>764</v>
      </c>
      <c r="D206" s="38" t="s">
        <v>125</v>
      </c>
      <c r="E206" s="102">
        <v>30</v>
      </c>
      <c r="F206" s="92" t="s">
        <v>17</v>
      </c>
      <c r="G206" s="102">
        <v>30</v>
      </c>
      <c r="H206" s="102">
        <v>30</v>
      </c>
      <c r="I206" s="38">
        <v>0</v>
      </c>
      <c r="J206" s="102" t="s">
        <v>765</v>
      </c>
      <c r="K206" s="102" t="s">
        <v>766</v>
      </c>
    </row>
    <row r="207" s="82" customFormat="1" ht="63" customHeight="1" spans="1:11">
      <c r="A207" s="91">
        <v>203</v>
      </c>
      <c r="B207" s="92" t="s">
        <v>730</v>
      </c>
      <c r="C207" s="102" t="s">
        <v>767</v>
      </c>
      <c r="D207" s="38" t="s">
        <v>109</v>
      </c>
      <c r="E207" s="102">
        <v>20</v>
      </c>
      <c r="F207" s="92" t="s">
        <v>17</v>
      </c>
      <c r="G207" s="102">
        <v>20</v>
      </c>
      <c r="H207" s="102">
        <v>20</v>
      </c>
      <c r="I207" s="38">
        <v>0</v>
      </c>
      <c r="J207" s="102" t="s">
        <v>768</v>
      </c>
      <c r="K207" s="102" t="s">
        <v>769</v>
      </c>
    </row>
    <row r="208" s="82" customFormat="1" ht="75" customHeight="1" spans="1:11">
      <c r="A208" s="91">
        <v>204</v>
      </c>
      <c r="B208" s="92" t="s">
        <v>730</v>
      </c>
      <c r="C208" s="91" t="s">
        <v>770</v>
      </c>
      <c r="D208" s="17" t="s">
        <v>125</v>
      </c>
      <c r="E208" s="92">
        <v>10</v>
      </c>
      <c r="F208" s="92" t="s">
        <v>17</v>
      </c>
      <c r="G208" s="91">
        <v>10</v>
      </c>
      <c r="H208" s="91">
        <v>10</v>
      </c>
      <c r="I208" s="17">
        <v>0</v>
      </c>
      <c r="J208" s="91" t="s">
        <v>771</v>
      </c>
      <c r="K208" s="91" t="s">
        <v>766</v>
      </c>
    </row>
    <row r="209" s="84" customFormat="1" ht="91" customHeight="1" spans="1:11">
      <c r="A209" s="91">
        <v>205</v>
      </c>
      <c r="B209" s="92" t="s">
        <v>730</v>
      </c>
      <c r="C209" s="91" t="s">
        <v>772</v>
      </c>
      <c r="D209" s="17" t="s">
        <v>125</v>
      </c>
      <c r="E209" s="92">
        <v>10</v>
      </c>
      <c r="F209" s="92" t="s">
        <v>17</v>
      </c>
      <c r="G209" s="91">
        <v>10</v>
      </c>
      <c r="H209" s="91">
        <v>10</v>
      </c>
      <c r="I209" s="17">
        <v>0</v>
      </c>
      <c r="J209" s="91" t="s">
        <v>773</v>
      </c>
      <c r="K209" s="91" t="s">
        <v>774</v>
      </c>
    </row>
    <row r="210" s="84" customFormat="1" ht="102" customHeight="1" spans="1:11">
      <c r="A210" s="91">
        <v>206</v>
      </c>
      <c r="B210" s="92" t="s">
        <v>730</v>
      </c>
      <c r="C210" s="91" t="s">
        <v>775</v>
      </c>
      <c r="D210" s="17" t="s">
        <v>776</v>
      </c>
      <c r="E210" s="92">
        <v>24</v>
      </c>
      <c r="F210" s="92" t="s">
        <v>17</v>
      </c>
      <c r="G210" s="91">
        <v>20</v>
      </c>
      <c r="H210" s="91">
        <v>20</v>
      </c>
      <c r="I210" s="17">
        <v>4</v>
      </c>
      <c r="J210" s="91" t="s">
        <v>777</v>
      </c>
      <c r="K210" s="91" t="s">
        <v>778</v>
      </c>
    </row>
    <row r="211" s="84" customFormat="1" ht="110" customHeight="1" spans="1:11">
      <c r="A211" s="91">
        <v>207</v>
      </c>
      <c r="B211" s="92" t="s">
        <v>730</v>
      </c>
      <c r="C211" s="91" t="s">
        <v>779</v>
      </c>
      <c r="D211" s="17" t="s">
        <v>780</v>
      </c>
      <c r="E211" s="92">
        <v>25</v>
      </c>
      <c r="F211" s="92" t="s">
        <v>17</v>
      </c>
      <c r="G211" s="91">
        <v>20</v>
      </c>
      <c r="H211" s="91">
        <v>20</v>
      </c>
      <c r="I211" s="17">
        <v>5</v>
      </c>
      <c r="J211" s="92" t="s">
        <v>781</v>
      </c>
      <c r="K211" s="91" t="s">
        <v>782</v>
      </c>
    </row>
    <row r="212" s="84" customFormat="1" ht="73" customHeight="1" spans="1:11">
      <c r="A212" s="91">
        <v>208</v>
      </c>
      <c r="B212" s="92" t="s">
        <v>730</v>
      </c>
      <c r="C212" s="91" t="s">
        <v>783</v>
      </c>
      <c r="D212" s="17" t="s">
        <v>784</v>
      </c>
      <c r="E212" s="92">
        <v>24</v>
      </c>
      <c r="F212" s="92" t="s">
        <v>17</v>
      </c>
      <c r="G212" s="91">
        <v>20</v>
      </c>
      <c r="H212" s="91">
        <v>20</v>
      </c>
      <c r="I212" s="17">
        <v>4</v>
      </c>
      <c r="J212" s="91" t="s">
        <v>785</v>
      </c>
      <c r="K212" s="91" t="s">
        <v>786</v>
      </c>
    </row>
    <row r="213" s="86" customFormat="1" ht="101" customHeight="1" spans="1:11">
      <c r="A213" s="91">
        <v>209</v>
      </c>
      <c r="B213" s="92" t="s">
        <v>730</v>
      </c>
      <c r="C213" s="91" t="s">
        <v>787</v>
      </c>
      <c r="D213" s="17" t="s">
        <v>196</v>
      </c>
      <c r="E213" s="92">
        <v>24</v>
      </c>
      <c r="F213" s="92" t="s">
        <v>17</v>
      </c>
      <c r="G213" s="91">
        <v>20</v>
      </c>
      <c r="H213" s="91">
        <v>20</v>
      </c>
      <c r="I213" s="17">
        <v>4</v>
      </c>
      <c r="J213" s="91" t="s">
        <v>788</v>
      </c>
      <c r="K213" s="91" t="s">
        <v>789</v>
      </c>
    </row>
    <row r="214" ht="67.5" spans="1:11">
      <c r="A214" s="91">
        <v>210</v>
      </c>
      <c r="B214" s="92" t="s">
        <v>730</v>
      </c>
      <c r="C214" s="91" t="s">
        <v>790</v>
      </c>
      <c r="D214" s="17" t="s">
        <v>791</v>
      </c>
      <c r="E214" s="92">
        <v>15</v>
      </c>
      <c r="F214" s="92" t="s">
        <v>17</v>
      </c>
      <c r="G214" s="91">
        <v>10</v>
      </c>
      <c r="H214" s="91">
        <v>10</v>
      </c>
      <c r="I214" s="17">
        <v>5</v>
      </c>
      <c r="J214" s="91" t="s">
        <v>792</v>
      </c>
      <c r="K214" s="91" t="s">
        <v>793</v>
      </c>
    </row>
    <row r="215" ht="60" customHeight="1" spans="1:11">
      <c r="A215" s="91">
        <v>211</v>
      </c>
      <c r="B215" s="92" t="s">
        <v>730</v>
      </c>
      <c r="C215" s="91" t="s">
        <v>794</v>
      </c>
      <c r="D215" s="17" t="s">
        <v>97</v>
      </c>
      <c r="E215" s="92">
        <v>25</v>
      </c>
      <c r="F215" s="92" t="s">
        <v>17</v>
      </c>
      <c r="G215" s="91">
        <v>20</v>
      </c>
      <c r="H215" s="91">
        <v>20</v>
      </c>
      <c r="I215" s="17">
        <v>5</v>
      </c>
      <c r="J215" s="91" t="s">
        <v>795</v>
      </c>
      <c r="K215" s="91" t="s">
        <v>99</v>
      </c>
    </row>
    <row r="216" ht="56.25" spans="1:11">
      <c r="A216" s="91">
        <v>212</v>
      </c>
      <c r="B216" s="92" t="s">
        <v>730</v>
      </c>
      <c r="C216" s="91" t="s">
        <v>104</v>
      </c>
      <c r="D216" s="17" t="s">
        <v>105</v>
      </c>
      <c r="E216" s="103">
        <v>20</v>
      </c>
      <c r="F216" s="92" t="s">
        <v>17</v>
      </c>
      <c r="G216" s="91">
        <v>20</v>
      </c>
      <c r="H216" s="91">
        <v>20</v>
      </c>
      <c r="I216" s="17">
        <v>0</v>
      </c>
      <c r="J216" s="91" t="s">
        <v>106</v>
      </c>
      <c r="K216" s="91" t="s">
        <v>107</v>
      </c>
    </row>
    <row r="217" ht="67.5" spans="1:11">
      <c r="A217" s="91">
        <v>213</v>
      </c>
      <c r="B217" s="92" t="s">
        <v>730</v>
      </c>
      <c r="C217" s="91" t="s">
        <v>796</v>
      </c>
      <c r="D217" s="17" t="s">
        <v>266</v>
      </c>
      <c r="E217" s="92">
        <v>25</v>
      </c>
      <c r="F217" s="92" t="s">
        <v>17</v>
      </c>
      <c r="G217" s="91">
        <v>20</v>
      </c>
      <c r="H217" s="91">
        <v>20</v>
      </c>
      <c r="I217" s="17">
        <v>5</v>
      </c>
      <c r="J217" s="91" t="s">
        <v>797</v>
      </c>
      <c r="K217" s="91" t="s">
        <v>798</v>
      </c>
    </row>
    <row r="218" ht="56.25" spans="1:11">
      <c r="A218" s="91">
        <v>214</v>
      </c>
      <c r="B218" s="92" t="s">
        <v>730</v>
      </c>
      <c r="C218" s="91" t="s">
        <v>799</v>
      </c>
      <c r="D218" s="17" t="s">
        <v>800</v>
      </c>
      <c r="E218" s="92">
        <v>30</v>
      </c>
      <c r="F218" s="92" t="s">
        <v>17</v>
      </c>
      <c r="G218" s="91">
        <v>20</v>
      </c>
      <c r="H218" s="91">
        <v>20</v>
      </c>
      <c r="I218" s="17">
        <v>10</v>
      </c>
      <c r="J218" s="91" t="s">
        <v>801</v>
      </c>
      <c r="K218" s="91" t="s">
        <v>802</v>
      </c>
    </row>
    <row r="219" ht="67.5" spans="1:11">
      <c r="A219" s="91">
        <v>215</v>
      </c>
      <c r="B219" s="92" t="s">
        <v>730</v>
      </c>
      <c r="C219" s="91" t="s">
        <v>803</v>
      </c>
      <c r="D219" s="17" t="s">
        <v>804</v>
      </c>
      <c r="E219" s="92">
        <v>25</v>
      </c>
      <c r="F219" s="92" t="s">
        <v>17</v>
      </c>
      <c r="G219" s="91">
        <v>20</v>
      </c>
      <c r="H219" s="91">
        <v>20</v>
      </c>
      <c r="I219" s="17">
        <v>5</v>
      </c>
      <c r="J219" s="91" t="s">
        <v>805</v>
      </c>
      <c r="K219" s="91" t="s">
        <v>806</v>
      </c>
    </row>
    <row r="220" ht="67.5" spans="1:11">
      <c r="A220" s="91">
        <v>216</v>
      </c>
      <c r="B220" s="92" t="s">
        <v>730</v>
      </c>
      <c r="C220" s="91" t="s">
        <v>807</v>
      </c>
      <c r="D220" s="17" t="s">
        <v>808</v>
      </c>
      <c r="E220" s="92">
        <v>24</v>
      </c>
      <c r="F220" s="92" t="s">
        <v>17</v>
      </c>
      <c r="G220" s="91">
        <v>20</v>
      </c>
      <c r="H220" s="91">
        <v>20</v>
      </c>
      <c r="I220" s="17">
        <v>4</v>
      </c>
      <c r="J220" s="91" t="s">
        <v>809</v>
      </c>
      <c r="K220" s="91" t="s">
        <v>810</v>
      </c>
    </row>
    <row r="221" ht="78.75" spans="1:11">
      <c r="A221" s="91">
        <v>217</v>
      </c>
      <c r="B221" s="92" t="s">
        <v>730</v>
      </c>
      <c r="C221" s="91" t="s">
        <v>811</v>
      </c>
      <c r="D221" s="17" t="s">
        <v>812</v>
      </c>
      <c r="E221" s="92">
        <v>24</v>
      </c>
      <c r="F221" s="92" t="s">
        <v>17</v>
      </c>
      <c r="G221" s="91">
        <v>20</v>
      </c>
      <c r="H221" s="91">
        <v>20</v>
      </c>
      <c r="I221" s="17">
        <v>4</v>
      </c>
      <c r="J221" s="91" t="s">
        <v>813</v>
      </c>
      <c r="K221" s="91" t="s">
        <v>814</v>
      </c>
    </row>
    <row r="222" ht="45" spans="1:11">
      <c r="A222" s="91">
        <v>218</v>
      </c>
      <c r="B222" s="92" t="s">
        <v>730</v>
      </c>
      <c r="C222" s="91" t="s">
        <v>815</v>
      </c>
      <c r="D222" s="17" t="s">
        <v>227</v>
      </c>
      <c r="E222" s="92">
        <v>32</v>
      </c>
      <c r="F222" s="92" t="s">
        <v>17</v>
      </c>
      <c r="G222" s="91">
        <v>20</v>
      </c>
      <c r="H222" s="91">
        <v>20</v>
      </c>
      <c r="I222" s="17">
        <v>12</v>
      </c>
      <c r="J222" s="91" t="s">
        <v>816</v>
      </c>
      <c r="K222" s="91" t="s">
        <v>817</v>
      </c>
    </row>
    <row r="223" ht="45" spans="1:11">
      <c r="A223" s="91">
        <v>219</v>
      </c>
      <c r="B223" s="91" t="s">
        <v>818</v>
      </c>
      <c r="C223" s="91" t="s">
        <v>819</v>
      </c>
      <c r="D223" s="18" t="s">
        <v>820</v>
      </c>
      <c r="E223" s="104">
        <v>710</v>
      </c>
      <c r="F223" s="92" t="s">
        <v>17</v>
      </c>
      <c r="G223" s="104">
        <v>710</v>
      </c>
      <c r="H223" s="104">
        <v>710</v>
      </c>
      <c r="I223" s="46">
        <v>0</v>
      </c>
      <c r="J223" s="97" t="s">
        <v>821</v>
      </c>
      <c r="K223" s="91" t="s">
        <v>822</v>
      </c>
    </row>
    <row r="224" ht="45" spans="1:11">
      <c r="A224" s="91">
        <v>220</v>
      </c>
      <c r="B224" s="91" t="s">
        <v>818</v>
      </c>
      <c r="C224" s="91" t="s">
        <v>823</v>
      </c>
      <c r="D224" s="18" t="s">
        <v>824</v>
      </c>
      <c r="E224" s="92">
        <v>20</v>
      </c>
      <c r="F224" s="92" t="s">
        <v>17</v>
      </c>
      <c r="G224" s="92">
        <v>20</v>
      </c>
      <c r="H224" s="92">
        <v>20</v>
      </c>
      <c r="I224" s="18">
        <v>0</v>
      </c>
      <c r="J224" s="97" t="s">
        <v>825</v>
      </c>
      <c r="K224" s="91" t="s">
        <v>826</v>
      </c>
    </row>
    <row r="225" ht="33.75" spans="1:11">
      <c r="A225" s="91">
        <v>221</v>
      </c>
      <c r="B225" s="91" t="s">
        <v>818</v>
      </c>
      <c r="C225" s="91" t="s">
        <v>827</v>
      </c>
      <c r="D225" s="18" t="s">
        <v>824</v>
      </c>
      <c r="E225" s="92">
        <v>20</v>
      </c>
      <c r="F225" s="92" t="s">
        <v>17</v>
      </c>
      <c r="G225" s="92">
        <v>20</v>
      </c>
      <c r="H225" s="92">
        <v>20</v>
      </c>
      <c r="I225" s="18">
        <v>0</v>
      </c>
      <c r="J225" s="97" t="s">
        <v>828</v>
      </c>
      <c r="K225" s="91" t="s">
        <v>829</v>
      </c>
    </row>
    <row r="226" ht="56.25" spans="1:11">
      <c r="A226" s="91">
        <v>222</v>
      </c>
      <c r="B226" s="91" t="s">
        <v>818</v>
      </c>
      <c r="C226" s="91" t="s">
        <v>830</v>
      </c>
      <c r="D226" s="18" t="s">
        <v>359</v>
      </c>
      <c r="E226" s="92">
        <v>51.3</v>
      </c>
      <c r="F226" s="92" t="s">
        <v>17</v>
      </c>
      <c r="G226" s="92">
        <v>40</v>
      </c>
      <c r="H226" s="92">
        <v>40</v>
      </c>
      <c r="I226" s="18">
        <v>11.3</v>
      </c>
      <c r="J226" s="97" t="s">
        <v>831</v>
      </c>
      <c r="K226" s="91" t="s">
        <v>832</v>
      </c>
    </row>
    <row r="227" ht="56.25" spans="1:11">
      <c r="A227" s="91">
        <v>223</v>
      </c>
      <c r="B227" s="91" t="s">
        <v>818</v>
      </c>
      <c r="C227" s="91" t="s">
        <v>830</v>
      </c>
      <c r="D227" s="18" t="s">
        <v>359</v>
      </c>
      <c r="E227" s="92">
        <v>37</v>
      </c>
      <c r="F227" s="92" t="s">
        <v>17</v>
      </c>
      <c r="G227" s="92">
        <v>30</v>
      </c>
      <c r="H227" s="92">
        <v>30</v>
      </c>
      <c r="I227" s="18">
        <v>7</v>
      </c>
      <c r="J227" s="97" t="s">
        <v>833</v>
      </c>
      <c r="K227" s="91" t="s">
        <v>834</v>
      </c>
    </row>
    <row r="228" ht="56.25" spans="1:11">
      <c r="A228" s="91">
        <v>224</v>
      </c>
      <c r="B228" s="91" t="s">
        <v>818</v>
      </c>
      <c r="C228" s="91" t="s">
        <v>830</v>
      </c>
      <c r="D228" s="18" t="s">
        <v>359</v>
      </c>
      <c r="E228" s="92">
        <v>12.6</v>
      </c>
      <c r="F228" s="92" t="s">
        <v>17</v>
      </c>
      <c r="G228" s="92">
        <v>10</v>
      </c>
      <c r="H228" s="92">
        <v>10</v>
      </c>
      <c r="I228" s="18">
        <v>2.6</v>
      </c>
      <c r="J228" s="97" t="s">
        <v>835</v>
      </c>
      <c r="K228" s="91" t="s">
        <v>836</v>
      </c>
    </row>
    <row r="229" ht="90" spans="1:11">
      <c r="A229" s="91">
        <v>225</v>
      </c>
      <c r="B229" s="91" t="s">
        <v>818</v>
      </c>
      <c r="C229" s="105" t="s">
        <v>837</v>
      </c>
      <c r="D229" s="40" t="s">
        <v>337</v>
      </c>
      <c r="E229" s="106">
        <v>21</v>
      </c>
      <c r="F229" s="92" t="s">
        <v>17</v>
      </c>
      <c r="G229" s="106">
        <v>20</v>
      </c>
      <c r="H229" s="106">
        <v>20</v>
      </c>
      <c r="I229" s="49">
        <v>1</v>
      </c>
      <c r="J229" s="116" t="s">
        <v>838</v>
      </c>
      <c r="K229" s="116" t="s">
        <v>839</v>
      </c>
    </row>
    <row r="230" ht="45" spans="1:11">
      <c r="A230" s="91">
        <v>226</v>
      </c>
      <c r="B230" s="91" t="s">
        <v>818</v>
      </c>
      <c r="C230" s="91" t="s">
        <v>840</v>
      </c>
      <c r="D230" s="12" t="s">
        <v>101</v>
      </c>
      <c r="E230" s="96">
        <v>22</v>
      </c>
      <c r="F230" s="92" t="s">
        <v>17</v>
      </c>
      <c r="G230" s="96">
        <v>20</v>
      </c>
      <c r="H230" s="96">
        <v>20</v>
      </c>
      <c r="I230" s="49">
        <v>2</v>
      </c>
      <c r="J230" s="97" t="s">
        <v>841</v>
      </c>
      <c r="K230" s="97" t="s">
        <v>842</v>
      </c>
    </row>
    <row r="231" ht="56.25" spans="1:11">
      <c r="A231" s="91">
        <v>227</v>
      </c>
      <c r="B231" s="91" t="s">
        <v>818</v>
      </c>
      <c r="C231" s="91" t="s">
        <v>843</v>
      </c>
      <c r="D231" s="12" t="s">
        <v>844</v>
      </c>
      <c r="E231" s="96">
        <v>22</v>
      </c>
      <c r="F231" s="92" t="s">
        <v>17</v>
      </c>
      <c r="G231" s="96">
        <v>20</v>
      </c>
      <c r="H231" s="96">
        <v>20</v>
      </c>
      <c r="I231" s="49">
        <v>2</v>
      </c>
      <c r="J231" s="97" t="s">
        <v>845</v>
      </c>
      <c r="K231" s="97" t="s">
        <v>846</v>
      </c>
    </row>
    <row r="232" ht="56.25" spans="1:11">
      <c r="A232" s="91">
        <v>228</v>
      </c>
      <c r="B232" s="91" t="s">
        <v>818</v>
      </c>
      <c r="C232" s="91" t="s">
        <v>847</v>
      </c>
      <c r="D232" s="12" t="s">
        <v>557</v>
      </c>
      <c r="E232" s="96">
        <v>15</v>
      </c>
      <c r="F232" s="92" t="s">
        <v>17</v>
      </c>
      <c r="G232" s="96">
        <v>15</v>
      </c>
      <c r="H232" s="96">
        <v>15</v>
      </c>
      <c r="I232" s="23">
        <v>0</v>
      </c>
      <c r="J232" s="97" t="s">
        <v>848</v>
      </c>
      <c r="K232" s="97" t="s">
        <v>849</v>
      </c>
    </row>
    <row r="233" ht="90" spans="1:11">
      <c r="A233" s="91">
        <v>229</v>
      </c>
      <c r="B233" s="91" t="s">
        <v>818</v>
      </c>
      <c r="C233" s="91" t="s">
        <v>850</v>
      </c>
      <c r="D233" s="12" t="s">
        <v>577</v>
      </c>
      <c r="E233" s="96">
        <v>15.16</v>
      </c>
      <c r="F233" s="92" t="s">
        <v>17</v>
      </c>
      <c r="G233" s="96">
        <v>15</v>
      </c>
      <c r="H233" s="96">
        <v>15</v>
      </c>
      <c r="I233" s="49">
        <v>0.16</v>
      </c>
      <c r="J233" s="97" t="s">
        <v>851</v>
      </c>
      <c r="K233" s="97" t="s">
        <v>852</v>
      </c>
    </row>
    <row r="234" ht="56.25" spans="1:11">
      <c r="A234" s="91">
        <v>230</v>
      </c>
      <c r="B234" s="91" t="s">
        <v>818</v>
      </c>
      <c r="C234" s="91" t="s">
        <v>853</v>
      </c>
      <c r="D234" s="12" t="s">
        <v>569</v>
      </c>
      <c r="E234" s="96">
        <v>17</v>
      </c>
      <c r="F234" s="92" t="s">
        <v>17</v>
      </c>
      <c r="G234" s="96">
        <v>15</v>
      </c>
      <c r="H234" s="96">
        <v>15</v>
      </c>
      <c r="I234" s="49">
        <v>2</v>
      </c>
      <c r="J234" s="97" t="s">
        <v>854</v>
      </c>
      <c r="K234" s="97" t="s">
        <v>855</v>
      </c>
    </row>
    <row r="235" ht="67.5" spans="1:11">
      <c r="A235" s="91">
        <v>231</v>
      </c>
      <c r="B235" s="91" t="s">
        <v>818</v>
      </c>
      <c r="C235" s="92" t="s">
        <v>856</v>
      </c>
      <c r="D235" s="15" t="s">
        <v>857</v>
      </c>
      <c r="E235" s="96">
        <v>20</v>
      </c>
      <c r="F235" s="92" t="s">
        <v>17</v>
      </c>
      <c r="G235" s="96">
        <v>20</v>
      </c>
      <c r="H235" s="96">
        <v>20</v>
      </c>
      <c r="I235" s="49">
        <v>0</v>
      </c>
      <c r="J235" s="99" t="s">
        <v>858</v>
      </c>
      <c r="K235" s="99" t="s">
        <v>859</v>
      </c>
    </row>
    <row r="236" ht="56.25" spans="1:11">
      <c r="A236" s="91">
        <v>232</v>
      </c>
      <c r="B236" s="91" t="s">
        <v>818</v>
      </c>
      <c r="C236" s="91" t="s">
        <v>860</v>
      </c>
      <c r="D236" s="12" t="s">
        <v>561</v>
      </c>
      <c r="E236" s="96">
        <v>15.12</v>
      </c>
      <c r="F236" s="92" t="s">
        <v>17</v>
      </c>
      <c r="G236" s="96">
        <v>15</v>
      </c>
      <c r="H236" s="96">
        <v>15</v>
      </c>
      <c r="I236" s="49">
        <v>0.119999999999999</v>
      </c>
      <c r="J236" s="97" t="s">
        <v>861</v>
      </c>
      <c r="K236" s="97" t="s">
        <v>862</v>
      </c>
    </row>
    <row r="237" ht="56.25" spans="1:11">
      <c r="A237" s="91">
        <v>233</v>
      </c>
      <c r="B237" s="91" t="s">
        <v>818</v>
      </c>
      <c r="C237" s="92" t="s">
        <v>863</v>
      </c>
      <c r="D237" s="15" t="s">
        <v>129</v>
      </c>
      <c r="E237" s="96">
        <v>10</v>
      </c>
      <c r="F237" s="92" t="s">
        <v>17</v>
      </c>
      <c r="G237" s="96">
        <v>10</v>
      </c>
      <c r="H237" s="96">
        <v>10</v>
      </c>
      <c r="I237" s="49">
        <v>0</v>
      </c>
      <c r="J237" s="99" t="s">
        <v>864</v>
      </c>
      <c r="K237" s="99" t="s">
        <v>675</v>
      </c>
    </row>
    <row r="238" ht="56.25" spans="1:11">
      <c r="A238" s="91">
        <v>234</v>
      </c>
      <c r="B238" s="91" t="s">
        <v>818</v>
      </c>
      <c r="C238" s="92" t="s">
        <v>865</v>
      </c>
      <c r="D238" s="15" t="s">
        <v>129</v>
      </c>
      <c r="E238" s="96">
        <v>30</v>
      </c>
      <c r="F238" s="92" t="s">
        <v>17</v>
      </c>
      <c r="G238" s="96">
        <v>10</v>
      </c>
      <c r="H238" s="96">
        <v>10</v>
      </c>
      <c r="I238" s="49">
        <v>20</v>
      </c>
      <c r="J238" s="99" t="s">
        <v>866</v>
      </c>
      <c r="K238" s="99" t="s">
        <v>867</v>
      </c>
    </row>
    <row r="239" ht="78.75" spans="1:11">
      <c r="A239" s="91">
        <v>235</v>
      </c>
      <c r="B239" s="91" t="s">
        <v>818</v>
      </c>
      <c r="C239" s="107" t="s">
        <v>868</v>
      </c>
      <c r="D239" s="15" t="s">
        <v>869</v>
      </c>
      <c r="E239" s="108">
        <v>24</v>
      </c>
      <c r="F239" s="92" t="s">
        <v>17</v>
      </c>
      <c r="G239" s="108">
        <v>20</v>
      </c>
      <c r="H239" s="108">
        <v>20</v>
      </c>
      <c r="I239" s="49">
        <v>4</v>
      </c>
      <c r="J239" s="117" t="s">
        <v>870</v>
      </c>
      <c r="K239" s="117" t="s">
        <v>462</v>
      </c>
    </row>
    <row r="240" ht="101.25" spans="1:11">
      <c r="A240" s="91">
        <v>236</v>
      </c>
      <c r="B240" s="91" t="s">
        <v>818</v>
      </c>
      <c r="C240" s="91" t="s">
        <v>187</v>
      </c>
      <c r="D240" s="12" t="s">
        <v>188</v>
      </c>
      <c r="E240" s="96">
        <v>25</v>
      </c>
      <c r="F240" s="92" t="s">
        <v>17</v>
      </c>
      <c r="G240" s="96">
        <v>20</v>
      </c>
      <c r="H240" s="96">
        <v>20</v>
      </c>
      <c r="I240" s="49">
        <v>5</v>
      </c>
      <c r="J240" s="97" t="s">
        <v>871</v>
      </c>
      <c r="K240" s="97" t="s">
        <v>872</v>
      </c>
    </row>
    <row r="241" ht="64" customHeight="1" spans="1:11">
      <c r="A241" s="91">
        <v>237</v>
      </c>
      <c r="B241" s="91" t="s">
        <v>818</v>
      </c>
      <c r="C241" s="109" t="s">
        <v>873</v>
      </c>
      <c r="D241" s="41" t="s">
        <v>274</v>
      </c>
      <c r="E241" s="110">
        <v>21</v>
      </c>
      <c r="F241" s="92" t="s">
        <v>17</v>
      </c>
      <c r="G241" s="110">
        <v>20</v>
      </c>
      <c r="H241" s="110">
        <v>20</v>
      </c>
      <c r="I241" s="49">
        <v>1</v>
      </c>
      <c r="J241" s="118" t="s">
        <v>874</v>
      </c>
      <c r="K241" s="118" t="s">
        <v>875</v>
      </c>
    </row>
    <row r="242" ht="90" spans="1:11">
      <c r="A242" s="91">
        <v>238</v>
      </c>
      <c r="B242" s="91" t="s">
        <v>818</v>
      </c>
      <c r="C242" s="91" t="s">
        <v>876</v>
      </c>
      <c r="D242" s="12" t="s">
        <v>877</v>
      </c>
      <c r="E242" s="96">
        <v>16.5</v>
      </c>
      <c r="F242" s="92" t="s">
        <v>17</v>
      </c>
      <c r="G242" s="96">
        <v>15</v>
      </c>
      <c r="H242" s="96">
        <v>15</v>
      </c>
      <c r="I242" s="23">
        <v>1.5</v>
      </c>
      <c r="J242" s="97" t="s">
        <v>878</v>
      </c>
      <c r="K242" s="117" t="s">
        <v>879</v>
      </c>
    </row>
    <row r="243" ht="67.5" spans="1:14">
      <c r="A243" s="91">
        <v>239</v>
      </c>
      <c r="B243" s="91" t="s">
        <v>818</v>
      </c>
      <c r="C243" s="91" t="s">
        <v>880</v>
      </c>
      <c r="D243" s="12" t="s">
        <v>881</v>
      </c>
      <c r="E243" s="96">
        <v>22</v>
      </c>
      <c r="F243" s="92" t="s">
        <v>17</v>
      </c>
      <c r="G243" s="92">
        <v>20</v>
      </c>
      <c r="H243" s="92">
        <v>20</v>
      </c>
      <c r="I243" s="23">
        <v>2</v>
      </c>
      <c r="J243" s="97" t="s">
        <v>882</v>
      </c>
      <c r="K243" s="117" t="s">
        <v>883</v>
      </c>
      <c r="N243" s="80">
        <v>10929</v>
      </c>
    </row>
    <row r="244" ht="78.75" spans="1:14">
      <c r="A244" s="91">
        <v>240</v>
      </c>
      <c r="B244" s="91" t="s">
        <v>818</v>
      </c>
      <c r="C244" s="107" t="s">
        <v>884</v>
      </c>
      <c r="D244" s="42" t="s">
        <v>885</v>
      </c>
      <c r="E244" s="96">
        <v>15</v>
      </c>
      <c r="F244" s="92" t="s">
        <v>17</v>
      </c>
      <c r="G244" s="96">
        <v>15</v>
      </c>
      <c r="H244" s="96">
        <v>15</v>
      </c>
      <c r="I244" s="23">
        <v>0</v>
      </c>
      <c r="J244" s="117" t="s">
        <v>886</v>
      </c>
      <c r="K244" s="117" t="s">
        <v>887</v>
      </c>
      <c r="N244" s="80">
        <v>80</v>
      </c>
    </row>
    <row r="245" ht="56.25" spans="1:11">
      <c r="A245" s="91">
        <v>241</v>
      </c>
      <c r="B245" s="91" t="s">
        <v>818</v>
      </c>
      <c r="C245" s="91" t="s">
        <v>888</v>
      </c>
      <c r="D245" s="12" t="s">
        <v>184</v>
      </c>
      <c r="E245" s="96">
        <v>22</v>
      </c>
      <c r="F245" s="92" t="s">
        <v>17</v>
      </c>
      <c r="G245" s="96">
        <v>20</v>
      </c>
      <c r="H245" s="96">
        <v>20</v>
      </c>
      <c r="I245" s="49">
        <v>2</v>
      </c>
      <c r="J245" s="97" t="s">
        <v>889</v>
      </c>
      <c r="K245" s="97" t="s">
        <v>890</v>
      </c>
    </row>
    <row r="246" ht="67.5" spans="1:11">
      <c r="A246" s="91">
        <v>242</v>
      </c>
      <c r="B246" s="91" t="s">
        <v>818</v>
      </c>
      <c r="C246" s="91" t="s">
        <v>891</v>
      </c>
      <c r="D246" s="12" t="s">
        <v>180</v>
      </c>
      <c r="E246" s="96">
        <v>21</v>
      </c>
      <c r="F246" s="92" t="s">
        <v>17</v>
      </c>
      <c r="G246" s="96">
        <v>20</v>
      </c>
      <c r="H246" s="96">
        <v>20</v>
      </c>
      <c r="I246" s="49">
        <v>1</v>
      </c>
      <c r="J246" s="97" t="s">
        <v>892</v>
      </c>
      <c r="K246" s="97" t="s">
        <v>893</v>
      </c>
    </row>
    <row r="247" ht="56.25" spans="1:11">
      <c r="A247" s="91">
        <v>243</v>
      </c>
      <c r="B247" s="91" t="s">
        <v>818</v>
      </c>
      <c r="C247" s="91" t="s">
        <v>894</v>
      </c>
      <c r="D247" s="12" t="s">
        <v>293</v>
      </c>
      <c r="E247" s="96">
        <v>20.447</v>
      </c>
      <c r="F247" s="92" t="s">
        <v>17</v>
      </c>
      <c r="G247" s="96">
        <v>20</v>
      </c>
      <c r="H247" s="96">
        <v>20</v>
      </c>
      <c r="I247" s="49">
        <v>0.446999999999999</v>
      </c>
      <c r="J247" s="97" t="s">
        <v>895</v>
      </c>
      <c r="K247" s="97" t="s">
        <v>896</v>
      </c>
    </row>
    <row r="248" ht="90" spans="1:11">
      <c r="A248" s="91">
        <v>244</v>
      </c>
      <c r="B248" s="91" t="s">
        <v>818</v>
      </c>
      <c r="C248" s="107" t="s">
        <v>897</v>
      </c>
      <c r="D248" s="42" t="s">
        <v>898</v>
      </c>
      <c r="E248" s="111">
        <v>15.25</v>
      </c>
      <c r="F248" s="92" t="s">
        <v>17</v>
      </c>
      <c r="G248" s="107">
        <v>15</v>
      </c>
      <c r="H248" s="107">
        <v>15</v>
      </c>
      <c r="I248" s="42">
        <v>0.25</v>
      </c>
      <c r="J248" s="117" t="s">
        <v>899</v>
      </c>
      <c r="K248" s="117" t="s">
        <v>900</v>
      </c>
    </row>
    <row r="249" ht="78.75" spans="1:11">
      <c r="A249" s="91">
        <v>245</v>
      </c>
      <c r="B249" s="91" t="s">
        <v>818</v>
      </c>
      <c r="C249" s="107" t="s">
        <v>901</v>
      </c>
      <c r="D249" s="42" t="s">
        <v>270</v>
      </c>
      <c r="E249" s="108">
        <v>15.45</v>
      </c>
      <c r="F249" s="92" t="s">
        <v>17</v>
      </c>
      <c r="G249" s="108">
        <v>15</v>
      </c>
      <c r="H249" s="108">
        <v>15</v>
      </c>
      <c r="I249" s="49">
        <v>0.449999999999999</v>
      </c>
      <c r="J249" s="117" t="s">
        <v>902</v>
      </c>
      <c r="K249" s="117" t="s">
        <v>903</v>
      </c>
    </row>
    <row r="250" ht="78.75" spans="1:11">
      <c r="A250" s="91">
        <v>246</v>
      </c>
      <c r="B250" s="91" t="s">
        <v>818</v>
      </c>
      <c r="C250" s="107" t="s">
        <v>904</v>
      </c>
      <c r="D250" s="42" t="s">
        <v>262</v>
      </c>
      <c r="E250" s="108">
        <v>21.13</v>
      </c>
      <c r="F250" s="92" t="s">
        <v>17</v>
      </c>
      <c r="G250" s="108">
        <v>20</v>
      </c>
      <c r="H250" s="108">
        <v>20</v>
      </c>
      <c r="I250" s="49">
        <v>1.13</v>
      </c>
      <c r="J250" s="117" t="s">
        <v>905</v>
      </c>
      <c r="K250" s="117" t="s">
        <v>903</v>
      </c>
    </row>
    <row r="251" ht="67.5" spans="1:11">
      <c r="A251" s="91">
        <v>247</v>
      </c>
      <c r="B251" s="91" t="s">
        <v>818</v>
      </c>
      <c r="C251" s="91" t="s">
        <v>906</v>
      </c>
      <c r="D251" s="12" t="s">
        <v>208</v>
      </c>
      <c r="E251" s="96">
        <v>20</v>
      </c>
      <c r="F251" s="92" t="s">
        <v>17</v>
      </c>
      <c r="G251" s="96">
        <v>20</v>
      </c>
      <c r="H251" s="96">
        <v>20</v>
      </c>
      <c r="I251" s="23">
        <v>0</v>
      </c>
      <c r="J251" s="97" t="s">
        <v>907</v>
      </c>
      <c r="K251" s="97" t="s">
        <v>908</v>
      </c>
    </row>
    <row r="252" ht="56.25" spans="1:11">
      <c r="A252" s="91">
        <v>248</v>
      </c>
      <c r="B252" s="91" t="s">
        <v>818</v>
      </c>
      <c r="C252" s="91" t="s">
        <v>909</v>
      </c>
      <c r="D252" s="12" t="s">
        <v>910</v>
      </c>
      <c r="E252" s="96">
        <v>7</v>
      </c>
      <c r="F252" s="92" t="s">
        <v>17</v>
      </c>
      <c r="G252" s="96">
        <v>7</v>
      </c>
      <c r="H252" s="96">
        <v>7</v>
      </c>
      <c r="I252" s="49">
        <v>0</v>
      </c>
      <c r="J252" s="97" t="s">
        <v>911</v>
      </c>
      <c r="K252" s="97" t="s">
        <v>912</v>
      </c>
    </row>
    <row r="253" ht="45" spans="1:11">
      <c r="A253" s="91">
        <v>249</v>
      </c>
      <c r="B253" s="91" t="s">
        <v>818</v>
      </c>
      <c r="C253" s="109" t="s">
        <v>913</v>
      </c>
      <c r="D253" s="41" t="s">
        <v>914</v>
      </c>
      <c r="E253" s="112">
        <v>25</v>
      </c>
      <c r="F253" s="92" t="s">
        <v>17</v>
      </c>
      <c r="G253" s="109">
        <v>20</v>
      </c>
      <c r="H253" s="109">
        <v>20</v>
      </c>
      <c r="I253" s="41">
        <v>5</v>
      </c>
      <c r="J253" s="118" t="s">
        <v>915</v>
      </c>
      <c r="K253" s="118" t="s">
        <v>916</v>
      </c>
    </row>
    <row r="254" ht="160" customHeight="1" spans="1:11">
      <c r="A254" s="91">
        <v>250</v>
      </c>
      <c r="B254" s="91" t="s">
        <v>818</v>
      </c>
      <c r="C254" s="91" t="s">
        <v>917</v>
      </c>
      <c r="D254" s="12" t="s">
        <v>910</v>
      </c>
      <c r="E254" s="96">
        <v>13.7</v>
      </c>
      <c r="F254" s="92" t="s">
        <v>17</v>
      </c>
      <c r="G254" s="96">
        <v>13</v>
      </c>
      <c r="H254" s="96">
        <v>13</v>
      </c>
      <c r="I254" s="49">
        <v>0.699999999999999</v>
      </c>
      <c r="J254" s="97" t="s">
        <v>918</v>
      </c>
      <c r="K254" s="97" t="s">
        <v>919</v>
      </c>
    </row>
    <row r="255" ht="88" customHeight="1" spans="1:11">
      <c r="A255" s="91">
        <v>251</v>
      </c>
      <c r="B255" s="91" t="s">
        <v>818</v>
      </c>
      <c r="C255" s="91" t="s">
        <v>920</v>
      </c>
      <c r="D255" s="12" t="s">
        <v>921</v>
      </c>
      <c r="E255" s="96">
        <v>21</v>
      </c>
      <c r="F255" s="92" t="s">
        <v>17</v>
      </c>
      <c r="G255" s="96">
        <v>20</v>
      </c>
      <c r="H255" s="96">
        <v>20</v>
      </c>
      <c r="I255" s="49">
        <v>1</v>
      </c>
      <c r="J255" s="97" t="s">
        <v>922</v>
      </c>
      <c r="K255" s="97" t="s">
        <v>923</v>
      </c>
    </row>
    <row r="256" ht="88" customHeight="1" spans="1:11">
      <c r="A256" s="91">
        <v>252</v>
      </c>
      <c r="B256" s="91" t="s">
        <v>818</v>
      </c>
      <c r="C256" s="113" t="s">
        <v>924</v>
      </c>
      <c r="D256" s="61" t="s">
        <v>16</v>
      </c>
      <c r="E256" s="114">
        <v>20</v>
      </c>
      <c r="F256" s="92" t="s">
        <v>17</v>
      </c>
      <c r="G256" s="115">
        <v>20</v>
      </c>
      <c r="H256" s="115">
        <v>20</v>
      </c>
      <c r="I256" s="49">
        <v>0</v>
      </c>
      <c r="J256" s="119" t="s">
        <v>925</v>
      </c>
      <c r="K256" s="119" t="s">
        <v>926</v>
      </c>
    </row>
    <row r="257" ht="102" customHeight="1" spans="1:11">
      <c r="A257" s="91">
        <v>253</v>
      </c>
      <c r="B257" s="91" t="s">
        <v>818</v>
      </c>
      <c r="C257" s="107" t="s">
        <v>927</v>
      </c>
      <c r="D257" s="42" t="s">
        <v>928</v>
      </c>
      <c r="E257" s="111">
        <v>40.202</v>
      </c>
      <c r="F257" s="92" t="s">
        <v>17</v>
      </c>
      <c r="G257" s="107">
        <v>40</v>
      </c>
      <c r="H257" s="107">
        <v>40</v>
      </c>
      <c r="I257" s="42">
        <v>0.202</v>
      </c>
      <c r="J257" s="117" t="s">
        <v>929</v>
      </c>
      <c r="K257" s="117" t="s">
        <v>930</v>
      </c>
    </row>
    <row r="258" ht="94" customHeight="1" spans="1:11">
      <c r="A258" s="91">
        <v>254</v>
      </c>
      <c r="B258" s="91" t="s">
        <v>818</v>
      </c>
      <c r="C258" s="91" t="s">
        <v>931</v>
      </c>
      <c r="D258" s="17" t="s">
        <v>932</v>
      </c>
      <c r="E258" s="92">
        <v>10.5</v>
      </c>
      <c r="F258" s="92" t="s">
        <v>17</v>
      </c>
      <c r="G258" s="92">
        <v>10</v>
      </c>
      <c r="H258" s="92">
        <v>10</v>
      </c>
      <c r="I258" s="17">
        <v>0.5</v>
      </c>
      <c r="J258" s="97" t="s">
        <v>933</v>
      </c>
      <c r="K258" s="97" t="s">
        <v>462</v>
      </c>
    </row>
    <row r="259" ht="72" customHeight="1" spans="1:11">
      <c r="A259" s="91">
        <v>255</v>
      </c>
      <c r="B259" s="91" t="s">
        <v>818</v>
      </c>
      <c r="C259" s="91" t="s">
        <v>934</v>
      </c>
      <c r="D259" s="17" t="s">
        <v>935</v>
      </c>
      <c r="E259" s="92">
        <v>12</v>
      </c>
      <c r="F259" s="92" t="s">
        <v>17</v>
      </c>
      <c r="G259" s="91">
        <v>10</v>
      </c>
      <c r="H259" s="91">
        <v>10</v>
      </c>
      <c r="I259" s="17">
        <v>2</v>
      </c>
      <c r="J259" s="97" t="s">
        <v>936</v>
      </c>
      <c r="K259" s="97" t="s">
        <v>937</v>
      </c>
    </row>
    <row r="260" ht="72" customHeight="1" spans="1:11">
      <c r="A260" s="91">
        <v>256</v>
      </c>
      <c r="B260" s="91" t="s">
        <v>818</v>
      </c>
      <c r="C260" s="91" t="s">
        <v>938</v>
      </c>
      <c r="D260" s="17" t="s">
        <v>939</v>
      </c>
      <c r="E260" s="92">
        <v>24</v>
      </c>
      <c r="F260" s="92" t="s">
        <v>17</v>
      </c>
      <c r="G260" s="91">
        <v>20</v>
      </c>
      <c r="H260" s="91">
        <v>20</v>
      </c>
      <c r="I260" s="17">
        <v>4</v>
      </c>
      <c r="J260" s="97" t="s">
        <v>940</v>
      </c>
      <c r="K260" s="97" t="s">
        <v>941</v>
      </c>
    </row>
    <row r="261" ht="78" customHeight="1" spans="1:11">
      <c r="A261" s="91">
        <v>257</v>
      </c>
      <c r="B261" s="91" t="s">
        <v>818</v>
      </c>
      <c r="C261" s="91" t="s">
        <v>942</v>
      </c>
      <c r="D261" s="17" t="s">
        <v>758</v>
      </c>
      <c r="E261" s="92">
        <v>25</v>
      </c>
      <c r="F261" s="92" t="s">
        <v>17</v>
      </c>
      <c r="G261" s="91">
        <v>20</v>
      </c>
      <c r="H261" s="91">
        <v>20</v>
      </c>
      <c r="I261" s="17">
        <v>5</v>
      </c>
      <c r="J261" s="97" t="s">
        <v>943</v>
      </c>
      <c r="K261" s="117" t="s">
        <v>944</v>
      </c>
    </row>
    <row r="262" ht="84" customHeight="1" spans="1:11">
      <c r="A262" s="91">
        <v>258</v>
      </c>
      <c r="B262" s="91" t="s">
        <v>818</v>
      </c>
      <c r="C262" s="109" t="s">
        <v>945</v>
      </c>
      <c r="D262" s="62" t="s">
        <v>946</v>
      </c>
      <c r="E262" s="112">
        <v>20</v>
      </c>
      <c r="F262" s="92" t="s">
        <v>17</v>
      </c>
      <c r="G262" s="109">
        <v>15</v>
      </c>
      <c r="H262" s="109">
        <v>15</v>
      </c>
      <c r="I262" s="62">
        <v>5</v>
      </c>
      <c r="J262" s="118" t="s">
        <v>947</v>
      </c>
      <c r="K262" s="118" t="s">
        <v>948</v>
      </c>
    </row>
    <row r="263" ht="70" customHeight="1" spans="1:11">
      <c r="A263" s="91">
        <v>259</v>
      </c>
      <c r="B263" s="91" t="s">
        <v>818</v>
      </c>
      <c r="C263" s="91" t="s">
        <v>949</v>
      </c>
      <c r="D263" s="17" t="s">
        <v>812</v>
      </c>
      <c r="E263" s="92">
        <v>15.5</v>
      </c>
      <c r="F263" s="92" t="s">
        <v>17</v>
      </c>
      <c r="G263" s="91">
        <v>15</v>
      </c>
      <c r="H263" s="91">
        <v>15</v>
      </c>
      <c r="I263" s="17">
        <v>0.5</v>
      </c>
      <c r="J263" s="97" t="s">
        <v>950</v>
      </c>
      <c r="K263" s="97" t="s">
        <v>951</v>
      </c>
    </row>
    <row r="264" ht="110" customHeight="1" spans="1:11">
      <c r="A264" s="91">
        <v>260</v>
      </c>
      <c r="B264" s="91" t="s">
        <v>818</v>
      </c>
      <c r="C264" s="109" t="s">
        <v>952</v>
      </c>
      <c r="D264" s="17" t="s">
        <v>953</v>
      </c>
      <c r="E264" s="92">
        <v>15</v>
      </c>
      <c r="F264" s="92" t="s">
        <v>17</v>
      </c>
      <c r="G264" s="91">
        <v>15</v>
      </c>
      <c r="H264" s="91">
        <v>15</v>
      </c>
      <c r="I264" s="17">
        <v>0</v>
      </c>
      <c r="J264" s="118" t="s">
        <v>954</v>
      </c>
      <c r="K264" s="118" t="s">
        <v>955</v>
      </c>
    </row>
    <row r="265" ht="104" customHeight="1" spans="1:11">
      <c r="A265" s="91">
        <v>261</v>
      </c>
      <c r="B265" s="91" t="s">
        <v>818</v>
      </c>
      <c r="C265" s="91" t="s">
        <v>956</v>
      </c>
      <c r="D265" s="17" t="s">
        <v>957</v>
      </c>
      <c r="E265" s="92">
        <v>15.5</v>
      </c>
      <c r="F265" s="92" t="s">
        <v>17</v>
      </c>
      <c r="G265" s="91">
        <v>15</v>
      </c>
      <c r="H265" s="91">
        <v>15</v>
      </c>
      <c r="I265" s="17">
        <v>0.5</v>
      </c>
      <c r="J265" s="97" t="s">
        <v>958</v>
      </c>
      <c r="K265" s="97" t="s">
        <v>959</v>
      </c>
    </row>
    <row r="266" ht="48" spans="1:11">
      <c r="A266" s="91">
        <v>262</v>
      </c>
      <c r="B266" s="91" t="s">
        <v>818</v>
      </c>
      <c r="C266" s="91" t="s">
        <v>960</v>
      </c>
      <c r="D266" s="18" t="s">
        <v>961</v>
      </c>
      <c r="E266" s="92">
        <v>270</v>
      </c>
      <c r="F266" s="92" t="s">
        <v>17</v>
      </c>
      <c r="G266" s="92">
        <v>270</v>
      </c>
      <c r="H266" s="92">
        <v>270</v>
      </c>
      <c r="I266" s="18">
        <v>0</v>
      </c>
      <c r="J266" s="97" t="s">
        <v>962</v>
      </c>
      <c r="K266" s="91" t="s">
        <v>963</v>
      </c>
    </row>
    <row r="267" ht="43" customHeight="1" spans="1:11">
      <c r="A267" s="91">
        <v>263</v>
      </c>
      <c r="B267" s="91" t="s">
        <v>818</v>
      </c>
      <c r="C267" s="91" t="s">
        <v>964</v>
      </c>
      <c r="D267" s="63" t="s">
        <v>965</v>
      </c>
      <c r="E267" s="92">
        <v>1000</v>
      </c>
      <c r="F267" s="92" t="s">
        <v>17</v>
      </c>
      <c r="G267" s="91">
        <v>1000</v>
      </c>
      <c r="H267" s="91">
        <v>1000</v>
      </c>
      <c r="I267" s="63">
        <v>0</v>
      </c>
      <c r="J267" s="91" t="s">
        <v>966</v>
      </c>
      <c r="K267" s="91" t="s">
        <v>967</v>
      </c>
    </row>
    <row r="268" ht="49" customHeight="1" spans="1:11">
      <c r="A268" s="91">
        <v>264</v>
      </c>
      <c r="B268" s="91" t="s">
        <v>818</v>
      </c>
      <c r="C268" s="91" t="s">
        <v>968</v>
      </c>
      <c r="D268" s="64" t="s">
        <v>969</v>
      </c>
      <c r="E268" s="120">
        <v>1070</v>
      </c>
      <c r="F268" s="92" t="s">
        <v>17</v>
      </c>
      <c r="G268" s="120">
        <v>1070</v>
      </c>
      <c r="H268" s="120">
        <v>1070</v>
      </c>
      <c r="I268" s="75">
        <v>0</v>
      </c>
      <c r="J268" s="92" t="s">
        <v>970</v>
      </c>
      <c r="K268" s="92" t="s">
        <v>971</v>
      </c>
    </row>
    <row r="269" ht="29" customHeight="1" spans="1:11">
      <c r="A269" s="91" t="s">
        <v>972</v>
      </c>
      <c r="B269" s="91"/>
      <c r="C269" s="91"/>
      <c r="D269" s="91"/>
      <c r="E269" s="121">
        <f t="shared" ref="E269:I269" si="0">SUM(E5:E268)</f>
        <v>12433.344</v>
      </c>
      <c r="F269" s="91"/>
      <c r="G269" s="121">
        <f t="shared" si="0"/>
        <v>11009</v>
      </c>
      <c r="H269" s="121">
        <f t="shared" si="0"/>
        <v>11009</v>
      </c>
      <c r="I269" s="121">
        <f t="shared" si="0"/>
        <v>1424.344</v>
      </c>
      <c r="J269" s="100"/>
      <c r="K269" s="100"/>
    </row>
  </sheetData>
  <mergeCells count="12">
    <mergeCell ref="A1:B1"/>
    <mergeCell ref="A2:K2"/>
    <mergeCell ref="H3:I3"/>
    <mergeCell ref="A3:A4"/>
    <mergeCell ref="B3:B4"/>
    <mergeCell ref="C3:C4"/>
    <mergeCell ref="D3:D4"/>
    <mergeCell ref="E3:E4"/>
    <mergeCell ref="F3:F4"/>
    <mergeCell ref="G3:G4"/>
    <mergeCell ref="J3:J4"/>
    <mergeCell ref="K3:K4"/>
  </mergeCells>
  <conditionalFormatting sqref="C88">
    <cfRule type="duplicateValues" dxfId="0" priority="7"/>
  </conditionalFormatting>
  <conditionalFormatting sqref="C92">
    <cfRule type="duplicateValues" dxfId="0" priority="8"/>
  </conditionalFormatting>
  <conditionalFormatting sqref="C95">
    <cfRule type="duplicateValues" dxfId="0" priority="9"/>
  </conditionalFormatting>
  <conditionalFormatting sqref="C114">
    <cfRule type="duplicateValues" dxfId="0" priority="5"/>
  </conditionalFormatting>
  <conditionalFormatting sqref="C115">
    <cfRule type="duplicateValues" dxfId="0" priority="3"/>
  </conditionalFormatting>
  <conditionalFormatting sqref="C267">
    <cfRule type="duplicateValues" dxfId="0" priority="1"/>
  </conditionalFormatting>
  <conditionalFormatting sqref="C110:C111">
    <cfRule type="duplicateValues" dxfId="0" priority="6"/>
  </conditionalFormatting>
  <conditionalFormatting sqref="C112:C113">
    <cfRule type="duplicateValues" dxfId="0" priority="4"/>
  </conditionalFormatting>
  <conditionalFormatting sqref="C192:C194">
    <cfRule type="duplicateValues" dxfId="0" priority="2"/>
  </conditionalFormatting>
  <conditionalFormatting sqref="C89:C91 C93:C94">
    <cfRule type="duplicateValues" dxfId="0" priority="10"/>
  </conditionalFormatting>
  <printOptions horizontalCentered="1"/>
  <pageMargins left="0.393055555555556" right="0.393055555555556" top="1.45625" bottom="1.37777777777778" header="0" footer="0"/>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70"/>
  <sheetViews>
    <sheetView zoomScale="70" zoomScaleNormal="70" topLeftCell="A266" workbookViewId="0">
      <selection activeCell="L6" sqref="L6:L269"/>
    </sheetView>
  </sheetViews>
  <sheetFormatPr defaultColWidth="9" defaultRowHeight="13.5"/>
  <cols>
    <col min="1" max="1" width="4.38333333333333" style="1" customWidth="1"/>
    <col min="2" max="2" width="3.81666666666667" style="1" customWidth="1"/>
    <col min="3" max="3" width="4.63333333333333" style="1" customWidth="1"/>
    <col min="4" max="4" width="9.44166666666667" style="1" customWidth="1"/>
    <col min="5" max="5" width="4.90833333333333" style="1" customWidth="1"/>
    <col min="6" max="6" width="7.93333333333333" style="1" customWidth="1"/>
    <col min="7" max="7" width="10" style="1" customWidth="1"/>
    <col min="8" max="8" width="5.18333333333333" style="1" customWidth="1"/>
    <col min="9" max="9" width="6.38333333333333" style="1" customWidth="1"/>
    <col min="10" max="12" width="8.88333333333333" style="1" customWidth="1"/>
    <col min="13" max="13" width="18.75" style="1" customWidth="1"/>
    <col min="14" max="14" width="10.1333333333333" style="1" customWidth="1"/>
    <col min="15" max="15" width="11.8833333333333" style="1" customWidth="1"/>
    <col min="16" max="16" width="10.25" style="1" customWidth="1"/>
    <col min="17" max="17" width="6.25" style="1" customWidth="1"/>
    <col min="18" max="18" width="9" style="1" customWidth="1"/>
    <col min="19" max="19" width="8.63333333333333" style="1" customWidth="1"/>
    <col min="20" max="20" width="6.66666666666667" style="1" customWidth="1"/>
    <col min="21" max="22" width="10" style="1" customWidth="1"/>
    <col min="23" max="23" width="41" style="1" customWidth="1"/>
    <col min="24" max="24" width="20.25" style="1" customWidth="1"/>
    <col min="25" max="25" width="6.94166666666667" style="8" customWidth="1"/>
    <col min="26" max="16384" width="9" style="1"/>
  </cols>
  <sheetData>
    <row r="1" s="1" customFormat="1" ht="23" customHeight="1" spans="1:25">
      <c r="A1" s="9" t="s">
        <v>973</v>
      </c>
      <c r="B1" s="9"/>
      <c r="C1" s="9"/>
      <c r="D1" s="8"/>
      <c r="E1" s="8"/>
      <c r="F1" s="8"/>
      <c r="G1" s="8"/>
      <c r="H1" s="8"/>
      <c r="I1" s="8"/>
      <c r="J1" s="8"/>
      <c r="K1" s="8"/>
      <c r="L1" s="8"/>
      <c r="M1" s="8"/>
      <c r="N1" s="8"/>
      <c r="O1" s="8"/>
      <c r="P1" s="8"/>
      <c r="Q1" s="8"/>
      <c r="R1" s="8"/>
      <c r="S1" s="8"/>
      <c r="T1" s="8"/>
      <c r="U1" s="8"/>
      <c r="V1" s="8"/>
      <c r="W1" s="8"/>
      <c r="X1" s="8"/>
      <c r="Y1" s="8"/>
    </row>
    <row r="2" s="2" customFormat="1" ht="35" customHeight="1" spans="1:25">
      <c r="A2" s="10" t="s">
        <v>974</v>
      </c>
      <c r="B2" s="10"/>
      <c r="C2" s="10"/>
      <c r="D2" s="10"/>
      <c r="E2" s="10"/>
      <c r="F2" s="10"/>
      <c r="G2" s="10"/>
      <c r="H2" s="10"/>
      <c r="I2" s="10"/>
      <c r="J2" s="10"/>
      <c r="K2" s="10"/>
      <c r="L2" s="10"/>
      <c r="M2" s="10"/>
      <c r="N2" s="10"/>
      <c r="O2" s="10"/>
      <c r="P2" s="10"/>
      <c r="Q2" s="10"/>
      <c r="R2" s="10"/>
      <c r="S2" s="10"/>
      <c r="T2" s="10"/>
      <c r="U2" s="10"/>
      <c r="V2" s="10"/>
      <c r="W2" s="10"/>
      <c r="X2" s="10"/>
      <c r="Y2" s="10"/>
    </row>
    <row r="3" s="3" customFormat="1" ht="17" customHeight="1" spans="1:25">
      <c r="A3" s="11" t="s">
        <v>2</v>
      </c>
      <c r="B3" s="11" t="s">
        <v>975</v>
      </c>
      <c r="C3" s="11"/>
      <c r="D3" s="11"/>
      <c r="E3" s="11" t="s">
        <v>976</v>
      </c>
      <c r="F3" s="11" t="s">
        <v>977</v>
      </c>
      <c r="G3" s="11" t="s">
        <v>4</v>
      </c>
      <c r="H3" s="11" t="s">
        <v>978</v>
      </c>
      <c r="I3" s="11" t="s">
        <v>979</v>
      </c>
      <c r="J3" s="11" t="s">
        <v>980</v>
      </c>
      <c r="K3" s="11"/>
      <c r="L3" s="11" t="s">
        <v>981</v>
      </c>
      <c r="M3" s="11" t="s">
        <v>982</v>
      </c>
      <c r="N3" s="11" t="s">
        <v>983</v>
      </c>
      <c r="O3" s="11"/>
      <c r="P3" s="11"/>
      <c r="Q3" s="11" t="s">
        <v>984</v>
      </c>
      <c r="R3" s="11"/>
      <c r="S3" s="11"/>
      <c r="T3" s="11"/>
      <c r="U3" s="11"/>
      <c r="V3" s="11"/>
      <c r="W3" s="11" t="s">
        <v>985</v>
      </c>
      <c r="X3" s="11" t="s">
        <v>986</v>
      </c>
      <c r="Y3" s="11" t="s">
        <v>987</v>
      </c>
    </row>
    <row r="4" s="3" customFormat="1" ht="17" customHeight="1" spans="1:25">
      <c r="A4" s="11"/>
      <c r="B4" s="11" t="s">
        <v>988</v>
      </c>
      <c r="C4" s="11" t="s">
        <v>989</v>
      </c>
      <c r="D4" s="11" t="s">
        <v>990</v>
      </c>
      <c r="E4" s="11"/>
      <c r="F4" s="11"/>
      <c r="G4" s="11"/>
      <c r="H4" s="11"/>
      <c r="I4" s="11"/>
      <c r="J4" s="11" t="s">
        <v>991</v>
      </c>
      <c r="K4" s="11" t="s">
        <v>992</v>
      </c>
      <c r="L4" s="11"/>
      <c r="M4" s="11"/>
      <c r="N4" s="14" t="s">
        <v>993</v>
      </c>
      <c r="O4" s="11" t="s">
        <v>9</v>
      </c>
      <c r="P4" s="11"/>
      <c r="Q4" s="14" t="s">
        <v>994</v>
      </c>
      <c r="R4" s="14" t="s">
        <v>995</v>
      </c>
      <c r="S4" s="14" t="s">
        <v>996</v>
      </c>
      <c r="T4" s="11" t="s">
        <v>9</v>
      </c>
      <c r="U4" s="11"/>
      <c r="V4" s="11"/>
      <c r="W4" s="11"/>
      <c r="X4" s="11"/>
      <c r="Y4" s="11"/>
    </row>
    <row r="5" s="3" customFormat="1" ht="58" customHeight="1" spans="1:25">
      <c r="A5" s="11"/>
      <c r="B5" s="11"/>
      <c r="C5" s="11"/>
      <c r="D5" s="11"/>
      <c r="E5" s="11"/>
      <c r="F5" s="11"/>
      <c r="G5" s="11"/>
      <c r="H5" s="11"/>
      <c r="I5" s="11"/>
      <c r="J5" s="11"/>
      <c r="K5" s="11"/>
      <c r="L5" s="11"/>
      <c r="M5" s="11"/>
      <c r="N5" s="14"/>
      <c r="O5" s="14" t="s">
        <v>997</v>
      </c>
      <c r="P5" s="14" t="s">
        <v>998</v>
      </c>
      <c r="Q5" s="14"/>
      <c r="R5" s="14"/>
      <c r="S5" s="14"/>
      <c r="T5" s="14" t="s">
        <v>999</v>
      </c>
      <c r="U5" s="14" t="s">
        <v>1000</v>
      </c>
      <c r="V5" s="14" t="s">
        <v>1001</v>
      </c>
      <c r="W5" s="11"/>
      <c r="X5" s="11"/>
      <c r="Y5" s="11"/>
    </row>
    <row r="6" s="4" customFormat="1" ht="119" customHeight="1" spans="1:25">
      <c r="A6" s="12">
        <v>1</v>
      </c>
      <c r="B6" s="12" t="s">
        <v>1002</v>
      </c>
      <c r="C6" s="12" t="s">
        <v>1003</v>
      </c>
      <c r="D6" s="12" t="s">
        <v>1004</v>
      </c>
      <c r="E6" s="12" t="s">
        <v>1005</v>
      </c>
      <c r="F6" s="12" t="s">
        <v>16</v>
      </c>
      <c r="G6" s="12" t="s">
        <v>15</v>
      </c>
      <c r="H6" s="12" t="s">
        <v>1006</v>
      </c>
      <c r="I6" s="12" t="s">
        <v>16</v>
      </c>
      <c r="J6" s="12">
        <v>2024.01</v>
      </c>
      <c r="K6" s="12">
        <v>2024.12</v>
      </c>
      <c r="L6" s="12" t="s">
        <v>16</v>
      </c>
      <c r="M6" s="12" t="s">
        <v>1007</v>
      </c>
      <c r="N6" s="12">
        <v>26</v>
      </c>
      <c r="O6" s="12">
        <v>20</v>
      </c>
      <c r="P6" s="12">
        <v>6</v>
      </c>
      <c r="Q6" s="12">
        <v>1</v>
      </c>
      <c r="R6" s="12">
        <v>105</v>
      </c>
      <c r="S6" s="12">
        <v>412</v>
      </c>
      <c r="T6" s="12">
        <v>1</v>
      </c>
      <c r="U6" s="12">
        <v>5</v>
      </c>
      <c r="V6" s="12">
        <v>16</v>
      </c>
      <c r="W6" s="12" t="s">
        <v>18</v>
      </c>
      <c r="X6" s="12" t="s">
        <v>19</v>
      </c>
      <c r="Y6" s="12"/>
    </row>
    <row r="7" s="4" customFormat="1" ht="119" customHeight="1" spans="1:25">
      <c r="A7" s="12">
        <v>2</v>
      </c>
      <c r="B7" s="12" t="s">
        <v>1002</v>
      </c>
      <c r="C7" s="12" t="s">
        <v>1008</v>
      </c>
      <c r="D7" s="12" t="s">
        <v>1009</v>
      </c>
      <c r="E7" s="12" t="s">
        <v>1005</v>
      </c>
      <c r="F7" s="12" t="s">
        <v>21</v>
      </c>
      <c r="G7" s="12" t="s">
        <v>20</v>
      </c>
      <c r="H7" s="12" t="s">
        <v>1006</v>
      </c>
      <c r="I7" s="12" t="s">
        <v>21</v>
      </c>
      <c r="J7" s="12">
        <v>2024.01</v>
      </c>
      <c r="K7" s="12">
        <v>2024.12</v>
      </c>
      <c r="L7" s="12" t="s">
        <v>21</v>
      </c>
      <c r="M7" s="12" t="s">
        <v>1010</v>
      </c>
      <c r="N7" s="12">
        <v>24</v>
      </c>
      <c r="O7" s="12">
        <v>20</v>
      </c>
      <c r="P7" s="12">
        <v>4</v>
      </c>
      <c r="Q7" s="12">
        <v>1</v>
      </c>
      <c r="R7" s="12">
        <v>501</v>
      </c>
      <c r="S7" s="12">
        <v>1879</v>
      </c>
      <c r="T7" s="12">
        <v>1</v>
      </c>
      <c r="U7" s="12">
        <v>54</v>
      </c>
      <c r="V7" s="12">
        <v>152</v>
      </c>
      <c r="W7" s="12" t="s">
        <v>22</v>
      </c>
      <c r="X7" s="12" t="s">
        <v>23</v>
      </c>
      <c r="Y7" s="12"/>
    </row>
    <row r="8" s="4" customFormat="1" ht="119" customHeight="1" spans="1:25">
      <c r="A8" s="12">
        <v>3</v>
      </c>
      <c r="B8" s="12" t="s">
        <v>1002</v>
      </c>
      <c r="C8" s="12" t="s">
        <v>1011</v>
      </c>
      <c r="D8" s="12" t="s">
        <v>1012</v>
      </c>
      <c r="E8" s="12" t="s">
        <v>1005</v>
      </c>
      <c r="F8" s="12" t="s">
        <v>25</v>
      </c>
      <c r="G8" s="12" t="s">
        <v>24</v>
      </c>
      <c r="H8" s="12" t="s">
        <v>1006</v>
      </c>
      <c r="I8" s="12" t="s">
        <v>25</v>
      </c>
      <c r="J8" s="12">
        <v>2024.01</v>
      </c>
      <c r="K8" s="12">
        <v>2024.12</v>
      </c>
      <c r="L8" s="12" t="s">
        <v>25</v>
      </c>
      <c r="M8" s="12" t="s">
        <v>1013</v>
      </c>
      <c r="N8" s="12">
        <v>20</v>
      </c>
      <c r="O8" s="12">
        <v>15</v>
      </c>
      <c r="P8" s="12">
        <v>5</v>
      </c>
      <c r="Q8" s="12">
        <v>1</v>
      </c>
      <c r="R8" s="12">
        <v>50</v>
      </c>
      <c r="S8" s="12">
        <v>50</v>
      </c>
      <c r="T8" s="12">
        <v>1</v>
      </c>
      <c r="U8" s="12">
        <v>15</v>
      </c>
      <c r="V8" s="12">
        <v>15</v>
      </c>
      <c r="W8" s="12" t="s">
        <v>26</v>
      </c>
      <c r="X8" s="12" t="s">
        <v>27</v>
      </c>
      <c r="Y8" s="12"/>
    </row>
    <row r="9" s="4" customFormat="1" ht="119" customHeight="1" spans="1:25">
      <c r="A9" s="12">
        <v>4</v>
      </c>
      <c r="B9" s="12" t="s">
        <v>1002</v>
      </c>
      <c r="C9" s="12" t="s">
        <v>1008</v>
      </c>
      <c r="D9" s="12" t="s">
        <v>1014</v>
      </c>
      <c r="E9" s="12" t="s">
        <v>1015</v>
      </c>
      <c r="F9" s="12" t="s">
        <v>29</v>
      </c>
      <c r="G9" s="12" t="s">
        <v>28</v>
      </c>
      <c r="H9" s="12" t="s">
        <v>1006</v>
      </c>
      <c r="I9" s="12" t="s">
        <v>29</v>
      </c>
      <c r="J9" s="12">
        <v>2024.02</v>
      </c>
      <c r="K9" s="12">
        <v>2024.12</v>
      </c>
      <c r="L9" s="12" t="s">
        <v>29</v>
      </c>
      <c r="M9" s="12" t="s">
        <v>1016</v>
      </c>
      <c r="N9" s="12">
        <v>35</v>
      </c>
      <c r="O9" s="12">
        <v>30</v>
      </c>
      <c r="P9" s="12">
        <v>5</v>
      </c>
      <c r="Q9" s="12">
        <v>1</v>
      </c>
      <c r="R9" s="12">
        <v>6</v>
      </c>
      <c r="S9" s="12">
        <v>10</v>
      </c>
      <c r="T9" s="12">
        <v>1</v>
      </c>
      <c r="U9" s="12">
        <v>6</v>
      </c>
      <c r="V9" s="12">
        <v>10</v>
      </c>
      <c r="W9" s="12" t="s">
        <v>30</v>
      </c>
      <c r="X9" s="12" t="s">
        <v>31</v>
      </c>
      <c r="Y9" s="12"/>
    </row>
    <row r="10" s="4" customFormat="1" ht="124" customHeight="1" spans="1:25">
      <c r="A10" s="12">
        <v>5</v>
      </c>
      <c r="B10" s="12" t="s">
        <v>1002</v>
      </c>
      <c r="C10" s="12" t="s">
        <v>1008</v>
      </c>
      <c r="D10" s="12" t="s">
        <v>1014</v>
      </c>
      <c r="E10" s="12" t="s">
        <v>1015</v>
      </c>
      <c r="F10" s="12" t="s">
        <v>33</v>
      </c>
      <c r="G10" s="12" t="s">
        <v>32</v>
      </c>
      <c r="H10" s="12" t="s">
        <v>1006</v>
      </c>
      <c r="I10" s="12" t="s">
        <v>33</v>
      </c>
      <c r="J10" s="12">
        <v>2024.01</v>
      </c>
      <c r="K10" s="12">
        <v>2024.12</v>
      </c>
      <c r="L10" s="12" t="s">
        <v>33</v>
      </c>
      <c r="M10" s="12" t="s">
        <v>1017</v>
      </c>
      <c r="N10" s="12">
        <v>18</v>
      </c>
      <c r="O10" s="12">
        <v>15</v>
      </c>
      <c r="P10" s="12">
        <v>3</v>
      </c>
      <c r="Q10" s="12">
        <v>1</v>
      </c>
      <c r="R10" s="12">
        <v>6</v>
      </c>
      <c r="S10" s="12">
        <v>14</v>
      </c>
      <c r="T10" s="12">
        <v>0</v>
      </c>
      <c r="U10" s="12">
        <v>6</v>
      </c>
      <c r="V10" s="12">
        <v>14</v>
      </c>
      <c r="W10" s="12" t="s">
        <v>34</v>
      </c>
      <c r="X10" s="12" t="s">
        <v>35</v>
      </c>
      <c r="Y10" s="12"/>
    </row>
    <row r="11" s="4" customFormat="1" ht="119" customHeight="1" spans="1:25">
      <c r="A11" s="12">
        <v>6</v>
      </c>
      <c r="B11" s="12" t="s">
        <v>1002</v>
      </c>
      <c r="C11" s="12" t="s">
        <v>1008</v>
      </c>
      <c r="D11" s="13" t="s">
        <v>1014</v>
      </c>
      <c r="E11" s="12" t="s">
        <v>1015</v>
      </c>
      <c r="F11" s="12" t="s">
        <v>1018</v>
      </c>
      <c r="G11" s="12" t="s">
        <v>36</v>
      </c>
      <c r="H11" s="12" t="s">
        <v>1006</v>
      </c>
      <c r="I11" s="12" t="s">
        <v>1018</v>
      </c>
      <c r="J11" s="12">
        <v>2024.04</v>
      </c>
      <c r="K11" s="12">
        <v>2024.12</v>
      </c>
      <c r="L11" s="12" t="s">
        <v>37</v>
      </c>
      <c r="M11" s="12" t="s">
        <v>1019</v>
      </c>
      <c r="N11" s="12">
        <v>18</v>
      </c>
      <c r="O11" s="12">
        <v>15</v>
      </c>
      <c r="P11" s="12">
        <v>3</v>
      </c>
      <c r="Q11" s="12">
        <v>1</v>
      </c>
      <c r="R11" s="12">
        <v>4</v>
      </c>
      <c r="S11" s="12">
        <v>10</v>
      </c>
      <c r="T11" s="12">
        <v>0</v>
      </c>
      <c r="U11" s="12">
        <v>4</v>
      </c>
      <c r="V11" s="12">
        <v>10</v>
      </c>
      <c r="W11" s="12" t="s">
        <v>38</v>
      </c>
      <c r="X11" s="12" t="s">
        <v>39</v>
      </c>
      <c r="Y11" s="12"/>
    </row>
    <row r="12" s="4" customFormat="1" ht="119" customHeight="1" spans="1:25">
      <c r="A12" s="12">
        <v>7</v>
      </c>
      <c r="B12" s="12" t="s">
        <v>1002</v>
      </c>
      <c r="C12" s="12" t="s">
        <v>1008</v>
      </c>
      <c r="D12" s="12" t="s">
        <v>1020</v>
      </c>
      <c r="E12" s="12" t="s">
        <v>1015</v>
      </c>
      <c r="F12" s="12" t="s">
        <v>1021</v>
      </c>
      <c r="G12" s="12" t="s">
        <v>40</v>
      </c>
      <c r="H12" s="12" t="s">
        <v>1006</v>
      </c>
      <c r="I12" s="12" t="s">
        <v>1021</v>
      </c>
      <c r="J12" s="12">
        <v>2024.01</v>
      </c>
      <c r="K12" s="12">
        <v>2024.12</v>
      </c>
      <c r="L12" s="12" t="s">
        <v>41</v>
      </c>
      <c r="M12" s="12" t="s">
        <v>1022</v>
      </c>
      <c r="N12" s="12">
        <v>6</v>
      </c>
      <c r="O12" s="12">
        <v>5</v>
      </c>
      <c r="P12" s="12">
        <v>1</v>
      </c>
      <c r="Q12" s="12">
        <v>1</v>
      </c>
      <c r="R12" s="12">
        <v>3</v>
      </c>
      <c r="S12" s="12">
        <v>6</v>
      </c>
      <c r="T12" s="12">
        <v>0</v>
      </c>
      <c r="U12" s="12">
        <v>3</v>
      </c>
      <c r="V12" s="12">
        <v>6</v>
      </c>
      <c r="W12" s="12" t="s">
        <v>42</v>
      </c>
      <c r="X12" s="12" t="s">
        <v>43</v>
      </c>
      <c r="Y12" s="12"/>
    </row>
    <row r="13" s="4" customFormat="1" ht="136" customHeight="1" spans="1:25">
      <c r="A13" s="12">
        <v>8</v>
      </c>
      <c r="B13" s="12" t="s">
        <v>1002</v>
      </c>
      <c r="C13" s="12" t="s">
        <v>1008</v>
      </c>
      <c r="D13" s="12" t="s">
        <v>1023</v>
      </c>
      <c r="E13" s="12" t="s">
        <v>1024</v>
      </c>
      <c r="F13" s="12" t="s">
        <v>45</v>
      </c>
      <c r="G13" s="12" t="s">
        <v>44</v>
      </c>
      <c r="H13" s="12" t="s">
        <v>1006</v>
      </c>
      <c r="I13" s="12" t="s">
        <v>45</v>
      </c>
      <c r="J13" s="12">
        <v>2024.01</v>
      </c>
      <c r="K13" s="12">
        <v>2024.12</v>
      </c>
      <c r="L13" s="12" t="s">
        <v>45</v>
      </c>
      <c r="M13" s="12" t="s">
        <v>1025</v>
      </c>
      <c r="N13" s="12">
        <v>25</v>
      </c>
      <c r="O13" s="12">
        <v>20</v>
      </c>
      <c r="P13" s="12">
        <v>5</v>
      </c>
      <c r="Q13" s="12">
        <v>1</v>
      </c>
      <c r="R13" s="12">
        <v>8</v>
      </c>
      <c r="S13" s="12">
        <v>30</v>
      </c>
      <c r="T13" s="12">
        <v>1</v>
      </c>
      <c r="U13" s="12">
        <v>8</v>
      </c>
      <c r="V13" s="12">
        <v>30</v>
      </c>
      <c r="W13" s="12" t="s">
        <v>46</v>
      </c>
      <c r="X13" s="12" t="s">
        <v>47</v>
      </c>
      <c r="Y13" s="12"/>
    </row>
    <row r="14" s="4" customFormat="1" ht="154" customHeight="1" spans="1:25">
      <c r="A14" s="12">
        <v>9</v>
      </c>
      <c r="B14" s="12" t="s">
        <v>1002</v>
      </c>
      <c r="C14" s="12" t="s">
        <v>1011</v>
      </c>
      <c r="D14" s="12" t="s">
        <v>1012</v>
      </c>
      <c r="E14" s="12" t="s">
        <v>1024</v>
      </c>
      <c r="F14" s="12" t="s">
        <v>1026</v>
      </c>
      <c r="G14" s="12" t="s">
        <v>48</v>
      </c>
      <c r="H14" s="12" t="s">
        <v>1006</v>
      </c>
      <c r="I14" s="12" t="s">
        <v>1026</v>
      </c>
      <c r="J14" s="12">
        <v>2024.01</v>
      </c>
      <c r="K14" s="12">
        <v>2024.12</v>
      </c>
      <c r="L14" s="12" t="s">
        <v>49</v>
      </c>
      <c r="M14" s="12" t="s">
        <v>1027</v>
      </c>
      <c r="N14" s="12">
        <v>28</v>
      </c>
      <c r="O14" s="12">
        <v>25</v>
      </c>
      <c r="P14" s="12">
        <v>3</v>
      </c>
      <c r="Q14" s="12">
        <v>1</v>
      </c>
      <c r="R14" s="12">
        <v>20</v>
      </c>
      <c r="S14" s="12">
        <v>60</v>
      </c>
      <c r="T14" s="12">
        <v>1</v>
      </c>
      <c r="U14" s="12">
        <v>8</v>
      </c>
      <c r="V14" s="12">
        <v>20</v>
      </c>
      <c r="W14" s="12" t="s">
        <v>50</v>
      </c>
      <c r="X14" s="12" t="s">
        <v>51</v>
      </c>
      <c r="Y14" s="12"/>
    </row>
    <row r="15" s="4" customFormat="1" ht="136" customHeight="1" spans="1:25">
      <c r="A15" s="12">
        <v>10</v>
      </c>
      <c r="B15" s="12" t="s">
        <v>1002</v>
      </c>
      <c r="C15" s="12" t="s">
        <v>1008</v>
      </c>
      <c r="D15" s="12" t="s">
        <v>1014</v>
      </c>
      <c r="E15" s="12" t="s">
        <v>1024</v>
      </c>
      <c r="F15" s="12" t="s">
        <v>53</v>
      </c>
      <c r="G15" s="12" t="s">
        <v>52</v>
      </c>
      <c r="H15" s="12" t="s">
        <v>1006</v>
      </c>
      <c r="I15" s="12" t="s">
        <v>53</v>
      </c>
      <c r="J15" s="12">
        <v>2024.01</v>
      </c>
      <c r="K15" s="12">
        <v>2024.12</v>
      </c>
      <c r="L15" s="12" t="s">
        <v>53</v>
      </c>
      <c r="M15" s="12" t="s">
        <v>1028</v>
      </c>
      <c r="N15" s="12">
        <v>20</v>
      </c>
      <c r="O15" s="12">
        <v>15</v>
      </c>
      <c r="P15" s="12">
        <v>5</v>
      </c>
      <c r="Q15" s="12">
        <v>1</v>
      </c>
      <c r="R15" s="12">
        <v>15</v>
      </c>
      <c r="S15" s="12">
        <v>25</v>
      </c>
      <c r="T15" s="12">
        <v>1</v>
      </c>
      <c r="U15" s="12">
        <v>10</v>
      </c>
      <c r="V15" s="12">
        <v>20</v>
      </c>
      <c r="W15" s="12" t="s">
        <v>54</v>
      </c>
      <c r="X15" s="12" t="s">
        <v>55</v>
      </c>
      <c r="Y15" s="12"/>
    </row>
    <row r="16" s="4" customFormat="1" ht="136" customHeight="1" spans="1:25">
      <c r="A16" s="12">
        <v>11</v>
      </c>
      <c r="B16" s="12" t="s">
        <v>1002</v>
      </c>
      <c r="C16" s="12" t="s">
        <v>1008</v>
      </c>
      <c r="D16" s="12" t="s">
        <v>1014</v>
      </c>
      <c r="E16" s="12" t="s">
        <v>1024</v>
      </c>
      <c r="F16" s="12" t="s">
        <v>57</v>
      </c>
      <c r="G16" s="12" t="s">
        <v>56</v>
      </c>
      <c r="H16" s="12" t="s">
        <v>1006</v>
      </c>
      <c r="I16" s="12" t="s">
        <v>57</v>
      </c>
      <c r="J16" s="12">
        <v>2024.01</v>
      </c>
      <c r="K16" s="12">
        <v>2024.12</v>
      </c>
      <c r="L16" s="12" t="s">
        <v>57</v>
      </c>
      <c r="M16" s="12" t="s">
        <v>1029</v>
      </c>
      <c r="N16" s="12">
        <v>37</v>
      </c>
      <c r="O16" s="12">
        <v>30</v>
      </c>
      <c r="P16" s="12">
        <v>7</v>
      </c>
      <c r="Q16" s="12">
        <v>1</v>
      </c>
      <c r="R16" s="12">
        <v>25</v>
      </c>
      <c r="S16" s="12">
        <v>50</v>
      </c>
      <c r="T16" s="12">
        <v>0</v>
      </c>
      <c r="U16" s="12">
        <v>15</v>
      </c>
      <c r="V16" s="12">
        <v>30</v>
      </c>
      <c r="W16" s="12" t="s">
        <v>58</v>
      </c>
      <c r="X16" s="12" t="s">
        <v>59</v>
      </c>
      <c r="Y16" s="12"/>
    </row>
    <row r="17" s="4" customFormat="1" ht="136" customHeight="1" spans="1:25">
      <c r="A17" s="12">
        <v>12</v>
      </c>
      <c r="B17" s="12" t="s">
        <v>1002</v>
      </c>
      <c r="C17" s="12" t="s">
        <v>1008</v>
      </c>
      <c r="D17" s="12" t="s">
        <v>1014</v>
      </c>
      <c r="E17" s="12" t="s">
        <v>1024</v>
      </c>
      <c r="F17" s="12" t="s">
        <v>1024</v>
      </c>
      <c r="G17" s="12" t="s">
        <v>60</v>
      </c>
      <c r="H17" s="12" t="s">
        <v>1006</v>
      </c>
      <c r="I17" s="12" t="s">
        <v>61</v>
      </c>
      <c r="J17" s="12">
        <v>2024.01</v>
      </c>
      <c r="K17" s="12">
        <v>2024.12</v>
      </c>
      <c r="L17" s="12" t="s">
        <v>61</v>
      </c>
      <c r="M17" s="12" t="s">
        <v>1030</v>
      </c>
      <c r="N17" s="12">
        <v>20</v>
      </c>
      <c r="O17" s="12">
        <v>15</v>
      </c>
      <c r="P17" s="12">
        <v>5</v>
      </c>
      <c r="Q17" s="12">
        <v>1</v>
      </c>
      <c r="R17" s="12">
        <v>12</v>
      </c>
      <c r="S17" s="12">
        <v>12</v>
      </c>
      <c r="T17" s="12">
        <v>0</v>
      </c>
      <c r="U17" s="12">
        <v>3</v>
      </c>
      <c r="V17" s="12">
        <v>3</v>
      </c>
      <c r="W17" s="12" t="s">
        <v>62</v>
      </c>
      <c r="X17" s="12" t="s">
        <v>63</v>
      </c>
      <c r="Y17" s="12"/>
    </row>
    <row r="18" s="4" customFormat="1" ht="136" customHeight="1" spans="1:25">
      <c r="A18" s="12">
        <v>13</v>
      </c>
      <c r="B18" s="12" t="s">
        <v>1002</v>
      </c>
      <c r="C18" s="12" t="s">
        <v>1011</v>
      </c>
      <c r="D18" s="12" t="s">
        <v>1012</v>
      </c>
      <c r="E18" s="12" t="s">
        <v>1031</v>
      </c>
      <c r="F18" s="12" t="s">
        <v>65</v>
      </c>
      <c r="G18" s="12" t="s">
        <v>64</v>
      </c>
      <c r="H18" s="12" t="s">
        <v>1006</v>
      </c>
      <c r="I18" s="12" t="s">
        <v>65</v>
      </c>
      <c r="J18" s="12">
        <v>2024.01</v>
      </c>
      <c r="K18" s="12">
        <v>2024.12</v>
      </c>
      <c r="L18" s="12" t="s">
        <v>65</v>
      </c>
      <c r="M18" s="12" t="s">
        <v>1032</v>
      </c>
      <c r="N18" s="12">
        <v>24</v>
      </c>
      <c r="O18" s="12">
        <v>20</v>
      </c>
      <c r="P18" s="12">
        <v>4</v>
      </c>
      <c r="Q18" s="12">
        <v>1</v>
      </c>
      <c r="R18" s="12">
        <v>42</v>
      </c>
      <c r="S18" s="12">
        <v>83</v>
      </c>
      <c r="T18" s="12">
        <v>0</v>
      </c>
      <c r="U18" s="12">
        <v>42</v>
      </c>
      <c r="V18" s="12">
        <v>83</v>
      </c>
      <c r="W18" s="12" t="s">
        <v>66</v>
      </c>
      <c r="X18" s="12" t="s">
        <v>67</v>
      </c>
      <c r="Y18" s="12"/>
    </row>
    <row r="19" s="4" customFormat="1" ht="136" customHeight="1" spans="1:25">
      <c r="A19" s="12">
        <v>14</v>
      </c>
      <c r="B19" s="12" t="s">
        <v>1002</v>
      </c>
      <c r="C19" s="12" t="s">
        <v>1008</v>
      </c>
      <c r="D19" s="12" t="s">
        <v>1014</v>
      </c>
      <c r="E19" s="12" t="s">
        <v>1031</v>
      </c>
      <c r="F19" s="12" t="s">
        <v>69</v>
      </c>
      <c r="G19" s="12" t="s">
        <v>68</v>
      </c>
      <c r="H19" s="12" t="s">
        <v>1006</v>
      </c>
      <c r="I19" s="12" t="s">
        <v>69</v>
      </c>
      <c r="J19" s="12">
        <v>2024.01</v>
      </c>
      <c r="K19" s="12">
        <v>2024.12</v>
      </c>
      <c r="L19" s="12" t="s">
        <v>69</v>
      </c>
      <c r="M19" s="12" t="s">
        <v>1033</v>
      </c>
      <c r="N19" s="12">
        <v>24</v>
      </c>
      <c r="O19" s="12">
        <v>20</v>
      </c>
      <c r="P19" s="12">
        <v>4</v>
      </c>
      <c r="Q19" s="12">
        <v>1</v>
      </c>
      <c r="R19" s="12">
        <v>10</v>
      </c>
      <c r="S19" s="12">
        <v>30</v>
      </c>
      <c r="T19" s="12">
        <v>0</v>
      </c>
      <c r="U19" s="12">
        <v>3</v>
      </c>
      <c r="V19" s="12">
        <v>3</v>
      </c>
      <c r="W19" s="12" t="s">
        <v>70</v>
      </c>
      <c r="X19" s="12" t="s">
        <v>71</v>
      </c>
      <c r="Y19" s="12"/>
    </row>
    <row r="20" s="4" customFormat="1" ht="119" customHeight="1" spans="1:25">
      <c r="A20" s="12">
        <v>15</v>
      </c>
      <c r="B20" s="12" t="s">
        <v>1002</v>
      </c>
      <c r="C20" s="12" t="s">
        <v>1008</v>
      </c>
      <c r="D20" s="12" t="s">
        <v>1034</v>
      </c>
      <c r="E20" s="12" t="s">
        <v>1031</v>
      </c>
      <c r="F20" s="12" t="s">
        <v>73</v>
      </c>
      <c r="G20" s="12" t="s">
        <v>72</v>
      </c>
      <c r="H20" s="12" t="s">
        <v>1006</v>
      </c>
      <c r="I20" s="12" t="s">
        <v>73</v>
      </c>
      <c r="J20" s="12">
        <v>2024.01</v>
      </c>
      <c r="K20" s="12">
        <v>2024.08</v>
      </c>
      <c r="L20" s="12" t="s">
        <v>73</v>
      </c>
      <c r="M20" s="12" t="s">
        <v>1035</v>
      </c>
      <c r="N20" s="12">
        <v>12</v>
      </c>
      <c r="O20" s="12">
        <v>10</v>
      </c>
      <c r="P20" s="12">
        <v>2</v>
      </c>
      <c r="Q20" s="12">
        <v>1</v>
      </c>
      <c r="R20" s="12">
        <v>67</v>
      </c>
      <c r="S20" s="12">
        <v>190</v>
      </c>
      <c r="T20" s="12">
        <v>0</v>
      </c>
      <c r="U20" s="12">
        <v>3</v>
      </c>
      <c r="V20" s="12">
        <v>6</v>
      </c>
      <c r="W20" s="12" t="s">
        <v>74</v>
      </c>
      <c r="X20" s="12" t="s">
        <v>75</v>
      </c>
      <c r="Y20" s="12"/>
    </row>
    <row r="21" s="4" customFormat="1" ht="136" customHeight="1" spans="1:25">
      <c r="A21" s="12">
        <v>16</v>
      </c>
      <c r="B21" s="12" t="s">
        <v>1002</v>
      </c>
      <c r="C21" s="12" t="s">
        <v>1003</v>
      </c>
      <c r="D21" s="12" t="s">
        <v>1036</v>
      </c>
      <c r="E21" s="12" t="s">
        <v>1031</v>
      </c>
      <c r="F21" s="12" t="s">
        <v>1037</v>
      </c>
      <c r="G21" s="12" t="s">
        <v>76</v>
      </c>
      <c r="H21" s="12" t="s">
        <v>1038</v>
      </c>
      <c r="I21" s="12" t="s">
        <v>77</v>
      </c>
      <c r="J21" s="12">
        <v>2024.01</v>
      </c>
      <c r="K21" s="12">
        <v>2024.12</v>
      </c>
      <c r="L21" s="12" t="s">
        <v>77</v>
      </c>
      <c r="M21" s="12" t="s">
        <v>1039</v>
      </c>
      <c r="N21" s="12">
        <v>21.6</v>
      </c>
      <c r="O21" s="12">
        <v>18</v>
      </c>
      <c r="P21" s="12">
        <v>3.6</v>
      </c>
      <c r="Q21" s="12">
        <v>1</v>
      </c>
      <c r="R21" s="12">
        <v>10</v>
      </c>
      <c r="S21" s="12">
        <v>20</v>
      </c>
      <c r="T21" s="12">
        <v>0</v>
      </c>
      <c r="U21" s="12">
        <v>2</v>
      </c>
      <c r="V21" s="12">
        <v>4</v>
      </c>
      <c r="W21" s="12" t="s">
        <v>78</v>
      </c>
      <c r="X21" s="12" t="s">
        <v>79</v>
      </c>
      <c r="Y21" s="12"/>
    </row>
    <row r="22" s="4" customFormat="1" ht="119" customHeight="1" spans="1:25">
      <c r="A22" s="12">
        <v>17</v>
      </c>
      <c r="B22" s="12" t="s">
        <v>1002</v>
      </c>
      <c r="C22" s="12" t="s">
        <v>1003</v>
      </c>
      <c r="D22" s="12" t="s">
        <v>1004</v>
      </c>
      <c r="E22" s="12" t="s">
        <v>1040</v>
      </c>
      <c r="F22" s="12" t="s">
        <v>1041</v>
      </c>
      <c r="G22" s="12" t="s">
        <v>80</v>
      </c>
      <c r="H22" s="12" t="s">
        <v>1006</v>
      </c>
      <c r="I22" s="12" t="s">
        <v>1042</v>
      </c>
      <c r="J22" s="12">
        <v>2024.01</v>
      </c>
      <c r="K22" s="12">
        <v>2024.12</v>
      </c>
      <c r="L22" s="12" t="s">
        <v>81</v>
      </c>
      <c r="M22" s="12" t="s">
        <v>1043</v>
      </c>
      <c r="N22" s="12">
        <v>25</v>
      </c>
      <c r="O22" s="12">
        <v>20</v>
      </c>
      <c r="P22" s="12">
        <v>5</v>
      </c>
      <c r="Q22" s="12">
        <v>1</v>
      </c>
      <c r="R22" s="12">
        <v>15</v>
      </c>
      <c r="S22" s="12">
        <v>48</v>
      </c>
      <c r="T22" s="12">
        <v>1</v>
      </c>
      <c r="U22" s="12">
        <v>15</v>
      </c>
      <c r="V22" s="12">
        <v>48</v>
      </c>
      <c r="W22" s="12" t="s">
        <v>82</v>
      </c>
      <c r="X22" s="12" t="s">
        <v>83</v>
      </c>
      <c r="Y22" s="12"/>
    </row>
    <row r="23" s="4" customFormat="1" ht="119" customHeight="1" spans="1:25">
      <c r="A23" s="12">
        <v>18</v>
      </c>
      <c r="B23" s="12" t="s">
        <v>1002</v>
      </c>
      <c r="C23" s="12" t="s">
        <v>1008</v>
      </c>
      <c r="D23" s="12" t="s">
        <v>1014</v>
      </c>
      <c r="E23" s="12" t="s">
        <v>1040</v>
      </c>
      <c r="F23" s="12" t="s">
        <v>1044</v>
      </c>
      <c r="G23" s="12" t="s">
        <v>84</v>
      </c>
      <c r="H23" s="12" t="s">
        <v>1006</v>
      </c>
      <c r="I23" s="12" t="s">
        <v>1045</v>
      </c>
      <c r="J23" s="12">
        <v>2024.01</v>
      </c>
      <c r="K23" s="12">
        <v>2024.12</v>
      </c>
      <c r="L23" s="12" t="s">
        <v>85</v>
      </c>
      <c r="M23" s="12" t="s">
        <v>1046</v>
      </c>
      <c r="N23" s="12">
        <v>13</v>
      </c>
      <c r="O23" s="12">
        <v>10</v>
      </c>
      <c r="P23" s="12">
        <v>3</v>
      </c>
      <c r="Q23" s="12">
        <v>1</v>
      </c>
      <c r="R23" s="12">
        <v>14</v>
      </c>
      <c r="S23" s="12">
        <v>31</v>
      </c>
      <c r="T23" s="12">
        <v>0</v>
      </c>
      <c r="U23" s="12">
        <v>14</v>
      </c>
      <c r="V23" s="12">
        <v>31</v>
      </c>
      <c r="W23" s="12" t="s">
        <v>86</v>
      </c>
      <c r="X23" s="12" t="s">
        <v>87</v>
      </c>
      <c r="Y23" s="12"/>
    </row>
    <row r="24" s="4" customFormat="1" ht="119" customHeight="1" spans="1:25">
      <c r="A24" s="12">
        <v>19</v>
      </c>
      <c r="B24" s="12" t="s">
        <v>1002</v>
      </c>
      <c r="C24" s="12" t="s">
        <v>1008</v>
      </c>
      <c r="D24" s="12" t="s">
        <v>1014</v>
      </c>
      <c r="E24" s="12" t="s">
        <v>1040</v>
      </c>
      <c r="F24" s="12" t="s">
        <v>1047</v>
      </c>
      <c r="G24" s="12" t="s">
        <v>88</v>
      </c>
      <c r="H24" s="12" t="s">
        <v>1006</v>
      </c>
      <c r="I24" s="12" t="s">
        <v>1047</v>
      </c>
      <c r="J24" s="12">
        <v>2024.04</v>
      </c>
      <c r="K24" s="12">
        <v>2024.12</v>
      </c>
      <c r="L24" s="12" t="s">
        <v>89</v>
      </c>
      <c r="M24" s="12" t="s">
        <v>1048</v>
      </c>
      <c r="N24" s="12">
        <v>18</v>
      </c>
      <c r="O24" s="12">
        <v>15</v>
      </c>
      <c r="P24" s="12">
        <v>3</v>
      </c>
      <c r="Q24" s="12">
        <v>1</v>
      </c>
      <c r="R24" s="12">
        <v>6</v>
      </c>
      <c r="S24" s="12">
        <v>14</v>
      </c>
      <c r="T24" s="12">
        <v>0</v>
      </c>
      <c r="U24" s="12">
        <v>6</v>
      </c>
      <c r="V24" s="12">
        <v>14</v>
      </c>
      <c r="W24" s="12" t="s">
        <v>90</v>
      </c>
      <c r="X24" s="12" t="s">
        <v>91</v>
      </c>
      <c r="Y24" s="12"/>
    </row>
    <row r="25" s="4" customFormat="1" ht="119" customHeight="1" spans="1:25">
      <c r="A25" s="12">
        <v>20</v>
      </c>
      <c r="B25" s="12" t="s">
        <v>1049</v>
      </c>
      <c r="C25" s="12" t="s">
        <v>1050</v>
      </c>
      <c r="D25" s="12" t="s">
        <v>1051</v>
      </c>
      <c r="E25" s="12" t="s">
        <v>1040</v>
      </c>
      <c r="F25" s="12" t="s">
        <v>1052</v>
      </c>
      <c r="G25" s="12" t="s">
        <v>92</v>
      </c>
      <c r="H25" s="12" t="s">
        <v>1006</v>
      </c>
      <c r="I25" s="12" t="s">
        <v>1052</v>
      </c>
      <c r="J25" s="12">
        <v>2024.01</v>
      </c>
      <c r="K25" s="12">
        <v>2024.12</v>
      </c>
      <c r="L25" s="12" t="s">
        <v>93</v>
      </c>
      <c r="M25" s="12" t="s">
        <v>1053</v>
      </c>
      <c r="N25" s="12">
        <v>12</v>
      </c>
      <c r="O25" s="12">
        <v>10</v>
      </c>
      <c r="P25" s="12">
        <v>2</v>
      </c>
      <c r="Q25" s="12">
        <v>1</v>
      </c>
      <c r="R25" s="12">
        <v>6</v>
      </c>
      <c r="S25" s="12">
        <v>19</v>
      </c>
      <c r="T25" s="12">
        <v>0</v>
      </c>
      <c r="U25" s="12">
        <v>6</v>
      </c>
      <c r="V25" s="12">
        <v>19</v>
      </c>
      <c r="W25" s="12" t="s">
        <v>94</v>
      </c>
      <c r="X25" s="12" t="s">
        <v>95</v>
      </c>
      <c r="Y25" s="12"/>
    </row>
    <row r="26" s="4" customFormat="1" ht="119" customHeight="1" spans="1:25">
      <c r="A26" s="12">
        <v>21</v>
      </c>
      <c r="B26" s="12" t="s">
        <v>1002</v>
      </c>
      <c r="C26" s="12" t="s">
        <v>1011</v>
      </c>
      <c r="D26" s="12" t="s">
        <v>1012</v>
      </c>
      <c r="E26" s="12" t="s">
        <v>1040</v>
      </c>
      <c r="F26" s="12" t="s">
        <v>1054</v>
      </c>
      <c r="G26" s="12" t="s">
        <v>96</v>
      </c>
      <c r="H26" s="12" t="s">
        <v>1006</v>
      </c>
      <c r="I26" s="12" t="s">
        <v>1055</v>
      </c>
      <c r="J26" s="12">
        <v>2024.01</v>
      </c>
      <c r="K26" s="12">
        <v>2024.12</v>
      </c>
      <c r="L26" s="12" t="s">
        <v>97</v>
      </c>
      <c r="M26" s="12" t="s">
        <v>1056</v>
      </c>
      <c r="N26" s="12">
        <v>25</v>
      </c>
      <c r="O26" s="12">
        <v>20</v>
      </c>
      <c r="P26" s="12">
        <v>5</v>
      </c>
      <c r="Q26" s="12">
        <v>1</v>
      </c>
      <c r="R26" s="12">
        <v>10</v>
      </c>
      <c r="S26" s="12">
        <v>38</v>
      </c>
      <c r="T26" s="12">
        <v>0</v>
      </c>
      <c r="U26" s="12">
        <v>10</v>
      </c>
      <c r="V26" s="12">
        <v>38</v>
      </c>
      <c r="W26" s="12" t="s">
        <v>98</v>
      </c>
      <c r="X26" s="12" t="s">
        <v>99</v>
      </c>
      <c r="Y26" s="12"/>
    </row>
    <row r="27" s="4" customFormat="1" ht="119" customHeight="1" spans="1:25">
      <c r="A27" s="12">
        <v>22</v>
      </c>
      <c r="B27" s="12" t="s">
        <v>1002</v>
      </c>
      <c r="C27" s="12" t="s">
        <v>1008</v>
      </c>
      <c r="D27" s="13" t="s">
        <v>1014</v>
      </c>
      <c r="E27" s="12" t="s">
        <v>1057</v>
      </c>
      <c r="F27" s="12" t="s">
        <v>1058</v>
      </c>
      <c r="G27" s="12" t="s">
        <v>100</v>
      </c>
      <c r="H27" s="12" t="s">
        <v>1006</v>
      </c>
      <c r="I27" s="12" t="s">
        <v>1058</v>
      </c>
      <c r="J27" s="12">
        <v>2024.01</v>
      </c>
      <c r="K27" s="12">
        <v>2024.12</v>
      </c>
      <c r="L27" s="12" t="s">
        <v>101</v>
      </c>
      <c r="M27" s="12" t="s">
        <v>1059</v>
      </c>
      <c r="N27" s="12">
        <v>30</v>
      </c>
      <c r="O27" s="12">
        <v>20</v>
      </c>
      <c r="P27" s="12">
        <v>10</v>
      </c>
      <c r="Q27" s="12">
        <v>1</v>
      </c>
      <c r="R27" s="12">
        <v>326</v>
      </c>
      <c r="S27" s="12">
        <v>1019</v>
      </c>
      <c r="T27" s="12">
        <v>0</v>
      </c>
      <c r="U27" s="12">
        <v>49</v>
      </c>
      <c r="V27" s="12">
        <v>114</v>
      </c>
      <c r="W27" s="12" t="s">
        <v>102</v>
      </c>
      <c r="X27" s="12" t="s">
        <v>103</v>
      </c>
      <c r="Y27" s="12"/>
    </row>
    <row r="28" s="4" customFormat="1" ht="119" customHeight="1" spans="1:25">
      <c r="A28" s="12">
        <v>23</v>
      </c>
      <c r="B28" s="12" t="s">
        <v>1002</v>
      </c>
      <c r="C28" s="12" t="s">
        <v>1008</v>
      </c>
      <c r="D28" s="12" t="s">
        <v>1034</v>
      </c>
      <c r="E28" s="12" t="s">
        <v>1057</v>
      </c>
      <c r="F28" s="12" t="s">
        <v>1060</v>
      </c>
      <c r="G28" s="12" t="s">
        <v>104</v>
      </c>
      <c r="H28" s="12" t="s">
        <v>1006</v>
      </c>
      <c r="I28" s="12" t="s">
        <v>1060</v>
      </c>
      <c r="J28" s="12">
        <v>2024.08</v>
      </c>
      <c r="K28" s="12">
        <v>2024.12</v>
      </c>
      <c r="L28" s="12" t="s">
        <v>105</v>
      </c>
      <c r="M28" s="12" t="s">
        <v>1061</v>
      </c>
      <c r="N28" s="12">
        <v>50</v>
      </c>
      <c r="O28" s="12">
        <v>40</v>
      </c>
      <c r="P28" s="12">
        <v>10</v>
      </c>
      <c r="Q28" s="12">
        <v>1</v>
      </c>
      <c r="R28" s="12">
        <v>168</v>
      </c>
      <c r="S28" s="12">
        <v>620</v>
      </c>
      <c r="T28" s="12">
        <v>1</v>
      </c>
      <c r="U28" s="12">
        <v>57</v>
      </c>
      <c r="V28" s="12">
        <v>125</v>
      </c>
      <c r="W28" s="12" t="s">
        <v>106</v>
      </c>
      <c r="X28" s="12" t="s">
        <v>107</v>
      </c>
      <c r="Y28" s="12"/>
    </row>
    <row r="29" s="4" customFormat="1" ht="119" customHeight="1" spans="1:25">
      <c r="A29" s="12">
        <v>24</v>
      </c>
      <c r="B29" s="12" t="s">
        <v>1002</v>
      </c>
      <c r="C29" s="12" t="s">
        <v>1008</v>
      </c>
      <c r="D29" s="13" t="s">
        <v>1014</v>
      </c>
      <c r="E29" s="12" t="s">
        <v>1062</v>
      </c>
      <c r="F29" s="12" t="s">
        <v>109</v>
      </c>
      <c r="G29" s="12" t="s">
        <v>108</v>
      </c>
      <c r="H29" s="12" t="s">
        <v>1006</v>
      </c>
      <c r="I29" s="12" t="s">
        <v>109</v>
      </c>
      <c r="J29" s="12">
        <v>2024.03</v>
      </c>
      <c r="K29" s="12">
        <v>2024.12</v>
      </c>
      <c r="L29" s="12" t="s">
        <v>109</v>
      </c>
      <c r="M29" s="12" t="s">
        <v>1063</v>
      </c>
      <c r="N29" s="12">
        <v>40</v>
      </c>
      <c r="O29" s="12">
        <v>35</v>
      </c>
      <c r="P29" s="12">
        <v>5</v>
      </c>
      <c r="Q29" s="12">
        <v>1</v>
      </c>
      <c r="R29" s="12">
        <v>82</v>
      </c>
      <c r="S29" s="12">
        <v>286</v>
      </c>
      <c r="T29" s="12">
        <v>1</v>
      </c>
      <c r="U29" s="12">
        <v>17</v>
      </c>
      <c r="V29" s="12">
        <v>48</v>
      </c>
      <c r="W29" s="12" t="s">
        <v>110</v>
      </c>
      <c r="X29" s="12" t="s">
        <v>111</v>
      </c>
      <c r="Y29" s="12"/>
    </row>
    <row r="30" s="4" customFormat="1" ht="119" customHeight="1" spans="1:25">
      <c r="A30" s="12">
        <v>25</v>
      </c>
      <c r="B30" s="12" t="s">
        <v>1002</v>
      </c>
      <c r="C30" s="12" t="s">
        <v>1008</v>
      </c>
      <c r="D30" s="12" t="s">
        <v>1034</v>
      </c>
      <c r="E30" s="12" t="s">
        <v>1062</v>
      </c>
      <c r="F30" s="12" t="s">
        <v>113</v>
      </c>
      <c r="G30" s="12" t="s">
        <v>112</v>
      </c>
      <c r="H30" s="12" t="s">
        <v>1006</v>
      </c>
      <c r="I30" s="12" t="s">
        <v>113</v>
      </c>
      <c r="J30" s="12">
        <v>2024.03</v>
      </c>
      <c r="K30" s="12">
        <v>2024.12</v>
      </c>
      <c r="L30" s="12" t="s">
        <v>113</v>
      </c>
      <c r="M30" s="12" t="s">
        <v>1064</v>
      </c>
      <c r="N30" s="12">
        <v>25</v>
      </c>
      <c r="O30" s="12">
        <v>20</v>
      </c>
      <c r="P30" s="12">
        <v>5</v>
      </c>
      <c r="Q30" s="12">
        <v>1</v>
      </c>
      <c r="R30" s="12">
        <v>69</v>
      </c>
      <c r="S30" s="12">
        <v>69</v>
      </c>
      <c r="T30" s="12">
        <v>1</v>
      </c>
      <c r="U30" s="12">
        <v>69</v>
      </c>
      <c r="V30" s="12">
        <v>69</v>
      </c>
      <c r="W30" s="12" t="s">
        <v>114</v>
      </c>
      <c r="X30" s="12" t="s">
        <v>115</v>
      </c>
      <c r="Y30" s="12"/>
    </row>
    <row r="31" s="4" customFormat="1" ht="119" customHeight="1" spans="1:25">
      <c r="A31" s="12">
        <v>26</v>
      </c>
      <c r="B31" s="12" t="s">
        <v>1002</v>
      </c>
      <c r="C31" s="12" t="s">
        <v>1003</v>
      </c>
      <c r="D31" s="12" t="s">
        <v>1004</v>
      </c>
      <c r="E31" s="12" t="s">
        <v>1062</v>
      </c>
      <c r="F31" s="12" t="s">
        <v>117</v>
      </c>
      <c r="G31" s="12" t="s">
        <v>116</v>
      </c>
      <c r="H31" s="12" t="s">
        <v>1006</v>
      </c>
      <c r="I31" s="12" t="s">
        <v>117</v>
      </c>
      <c r="J31" s="12">
        <v>2024.03</v>
      </c>
      <c r="K31" s="12">
        <v>2024.12</v>
      </c>
      <c r="L31" s="12" t="s">
        <v>117</v>
      </c>
      <c r="M31" s="12" t="s">
        <v>1065</v>
      </c>
      <c r="N31" s="12">
        <v>12</v>
      </c>
      <c r="O31" s="12">
        <v>10</v>
      </c>
      <c r="P31" s="12">
        <v>2</v>
      </c>
      <c r="Q31" s="12">
        <v>1</v>
      </c>
      <c r="R31" s="12">
        <v>65</v>
      </c>
      <c r="S31" s="12">
        <v>312</v>
      </c>
      <c r="T31" s="12">
        <v>1</v>
      </c>
      <c r="U31" s="12">
        <v>8</v>
      </c>
      <c r="V31" s="12">
        <v>28</v>
      </c>
      <c r="W31" s="12" t="s">
        <v>118</v>
      </c>
      <c r="X31" s="12" t="s">
        <v>119</v>
      </c>
      <c r="Y31" s="12"/>
    </row>
    <row r="32" s="4" customFormat="1" ht="107" customHeight="1" spans="1:25">
      <c r="A32" s="12">
        <v>27</v>
      </c>
      <c r="B32" s="12" t="s">
        <v>1002</v>
      </c>
      <c r="C32" s="12" t="s">
        <v>1008</v>
      </c>
      <c r="D32" s="12" t="s">
        <v>1009</v>
      </c>
      <c r="E32" s="12" t="s">
        <v>1062</v>
      </c>
      <c r="F32" s="12" t="s">
        <v>121</v>
      </c>
      <c r="G32" s="12" t="s">
        <v>120</v>
      </c>
      <c r="H32" s="12" t="s">
        <v>1006</v>
      </c>
      <c r="I32" s="12" t="s">
        <v>121</v>
      </c>
      <c r="J32" s="12">
        <v>2024.03</v>
      </c>
      <c r="K32" s="12">
        <v>2024.12</v>
      </c>
      <c r="L32" s="12" t="s">
        <v>121</v>
      </c>
      <c r="M32" s="12" t="s">
        <v>1066</v>
      </c>
      <c r="N32" s="12">
        <v>25</v>
      </c>
      <c r="O32" s="12">
        <v>20</v>
      </c>
      <c r="P32" s="12">
        <v>5</v>
      </c>
      <c r="Q32" s="12">
        <v>1</v>
      </c>
      <c r="R32" s="12">
        <v>89</v>
      </c>
      <c r="S32" s="12">
        <v>89</v>
      </c>
      <c r="T32" s="12">
        <v>0</v>
      </c>
      <c r="U32" s="12">
        <v>20</v>
      </c>
      <c r="V32" s="12">
        <v>20</v>
      </c>
      <c r="W32" s="12" t="s">
        <v>122</v>
      </c>
      <c r="X32" s="12" t="s">
        <v>123</v>
      </c>
      <c r="Y32" s="12"/>
    </row>
    <row r="33" s="4" customFormat="1" ht="137" customHeight="1" spans="1:25">
      <c r="A33" s="12">
        <v>28</v>
      </c>
      <c r="B33" s="12" t="s">
        <v>1002</v>
      </c>
      <c r="C33" s="12" t="s">
        <v>1003</v>
      </c>
      <c r="D33" s="12" t="s">
        <v>1004</v>
      </c>
      <c r="E33" s="12" t="s">
        <v>1062</v>
      </c>
      <c r="F33" s="12" t="s">
        <v>125</v>
      </c>
      <c r="G33" s="12" t="s">
        <v>124</v>
      </c>
      <c r="H33" s="12" t="s">
        <v>1006</v>
      </c>
      <c r="I33" s="12" t="s">
        <v>125</v>
      </c>
      <c r="J33" s="12">
        <v>2024.03</v>
      </c>
      <c r="K33" s="12">
        <v>2024.12</v>
      </c>
      <c r="L33" s="12" t="s">
        <v>125</v>
      </c>
      <c r="M33" s="12" t="s">
        <v>1067</v>
      </c>
      <c r="N33" s="12">
        <v>22</v>
      </c>
      <c r="O33" s="12">
        <v>20</v>
      </c>
      <c r="P33" s="12">
        <v>2</v>
      </c>
      <c r="Q33" s="12">
        <v>1</v>
      </c>
      <c r="R33" s="12">
        <v>84</v>
      </c>
      <c r="S33" s="12">
        <v>365</v>
      </c>
      <c r="T33" s="12">
        <v>0</v>
      </c>
      <c r="U33" s="12">
        <v>16</v>
      </c>
      <c r="V33" s="12">
        <v>48</v>
      </c>
      <c r="W33" s="12" t="s">
        <v>126</v>
      </c>
      <c r="X33" s="12" t="s">
        <v>127</v>
      </c>
      <c r="Y33" s="12"/>
    </row>
    <row r="34" s="4" customFormat="1" ht="107" customHeight="1" spans="1:25">
      <c r="A34" s="12">
        <v>29</v>
      </c>
      <c r="B34" s="12" t="s">
        <v>1002</v>
      </c>
      <c r="C34" s="12" t="s">
        <v>1008</v>
      </c>
      <c r="D34" s="12" t="s">
        <v>1009</v>
      </c>
      <c r="E34" s="12" t="s">
        <v>1062</v>
      </c>
      <c r="F34" s="12" t="s">
        <v>129</v>
      </c>
      <c r="G34" s="12" t="s">
        <v>128</v>
      </c>
      <c r="H34" s="12" t="s">
        <v>1006</v>
      </c>
      <c r="I34" s="12" t="s">
        <v>129</v>
      </c>
      <c r="J34" s="12">
        <v>2024.03</v>
      </c>
      <c r="K34" s="12">
        <v>2024.12</v>
      </c>
      <c r="L34" s="12" t="s">
        <v>129</v>
      </c>
      <c r="M34" s="12" t="s">
        <v>1068</v>
      </c>
      <c r="N34" s="12">
        <v>15</v>
      </c>
      <c r="O34" s="12">
        <v>10</v>
      </c>
      <c r="P34" s="12">
        <v>5</v>
      </c>
      <c r="Q34" s="12">
        <v>1</v>
      </c>
      <c r="R34" s="12">
        <v>20</v>
      </c>
      <c r="S34" s="12">
        <v>20</v>
      </c>
      <c r="T34" s="12">
        <v>0</v>
      </c>
      <c r="U34" s="12">
        <v>10</v>
      </c>
      <c r="V34" s="12">
        <v>10</v>
      </c>
      <c r="W34" s="12" t="s">
        <v>130</v>
      </c>
      <c r="X34" s="12" t="s">
        <v>131</v>
      </c>
      <c r="Y34" s="12"/>
    </row>
    <row r="35" s="4" customFormat="1" ht="135" customHeight="1" spans="1:25">
      <c r="A35" s="12">
        <v>30</v>
      </c>
      <c r="B35" s="12" t="s">
        <v>1002</v>
      </c>
      <c r="C35" s="12" t="s">
        <v>1003</v>
      </c>
      <c r="D35" s="12" t="s">
        <v>1004</v>
      </c>
      <c r="E35" s="12" t="s">
        <v>1062</v>
      </c>
      <c r="F35" s="12" t="s">
        <v>133</v>
      </c>
      <c r="G35" s="12" t="s">
        <v>132</v>
      </c>
      <c r="H35" s="12" t="s">
        <v>1006</v>
      </c>
      <c r="I35" s="12" t="s">
        <v>133</v>
      </c>
      <c r="J35" s="12">
        <v>2024.03</v>
      </c>
      <c r="K35" s="12">
        <v>2024.12</v>
      </c>
      <c r="L35" s="12" t="s">
        <v>133</v>
      </c>
      <c r="M35" s="12" t="s">
        <v>1069</v>
      </c>
      <c r="N35" s="12">
        <v>40</v>
      </c>
      <c r="O35" s="12">
        <v>20</v>
      </c>
      <c r="P35" s="12">
        <v>20</v>
      </c>
      <c r="Q35" s="12">
        <v>1</v>
      </c>
      <c r="R35" s="12">
        <v>58</v>
      </c>
      <c r="S35" s="12">
        <v>213</v>
      </c>
      <c r="T35" s="12">
        <v>0</v>
      </c>
      <c r="U35" s="12">
        <v>7</v>
      </c>
      <c r="V35" s="12">
        <v>28</v>
      </c>
      <c r="W35" s="12" t="s">
        <v>134</v>
      </c>
      <c r="X35" s="12" t="s">
        <v>135</v>
      </c>
      <c r="Y35" s="12"/>
    </row>
    <row r="36" s="4" customFormat="1" ht="117" customHeight="1" spans="1:25">
      <c r="A36" s="12">
        <v>31</v>
      </c>
      <c r="B36" s="12" t="s">
        <v>1002</v>
      </c>
      <c r="C36" s="12" t="s">
        <v>1008</v>
      </c>
      <c r="D36" s="12" t="s">
        <v>1020</v>
      </c>
      <c r="E36" s="12" t="s">
        <v>1070</v>
      </c>
      <c r="F36" s="12" t="s">
        <v>137</v>
      </c>
      <c r="G36" s="12" t="s">
        <v>136</v>
      </c>
      <c r="H36" s="12" t="s">
        <v>1006</v>
      </c>
      <c r="I36" s="12" t="s">
        <v>1071</v>
      </c>
      <c r="J36" s="12">
        <v>2024.01</v>
      </c>
      <c r="K36" s="12">
        <v>2024.12</v>
      </c>
      <c r="L36" s="12" t="s">
        <v>137</v>
      </c>
      <c r="M36" s="12" t="s">
        <v>1072</v>
      </c>
      <c r="N36" s="12">
        <v>15.5</v>
      </c>
      <c r="O36" s="12">
        <v>15</v>
      </c>
      <c r="P36" s="12">
        <v>0.5</v>
      </c>
      <c r="Q36" s="12">
        <v>1</v>
      </c>
      <c r="R36" s="12">
        <v>5</v>
      </c>
      <c r="S36" s="12">
        <v>15</v>
      </c>
      <c r="T36" s="12">
        <v>1</v>
      </c>
      <c r="U36" s="12">
        <v>4</v>
      </c>
      <c r="V36" s="12">
        <v>12</v>
      </c>
      <c r="W36" s="12" t="s">
        <v>138</v>
      </c>
      <c r="X36" s="12" t="s">
        <v>139</v>
      </c>
      <c r="Y36" s="12"/>
    </row>
    <row r="37" s="4" customFormat="1" ht="111" customHeight="1" spans="1:25">
      <c r="A37" s="12">
        <v>32</v>
      </c>
      <c r="B37" s="12" t="s">
        <v>1002</v>
      </c>
      <c r="C37" s="12" t="s">
        <v>1008</v>
      </c>
      <c r="D37" s="13" t="s">
        <v>1014</v>
      </c>
      <c r="E37" s="12" t="s">
        <v>1070</v>
      </c>
      <c r="F37" s="12" t="s">
        <v>141</v>
      </c>
      <c r="G37" s="12" t="s">
        <v>140</v>
      </c>
      <c r="H37" s="12" t="s">
        <v>1006</v>
      </c>
      <c r="I37" s="12" t="s">
        <v>141</v>
      </c>
      <c r="J37" s="12">
        <v>2024.01</v>
      </c>
      <c r="K37" s="12">
        <v>2024.12</v>
      </c>
      <c r="L37" s="12" t="s">
        <v>141</v>
      </c>
      <c r="M37" s="12" t="s">
        <v>1073</v>
      </c>
      <c r="N37" s="12">
        <v>12</v>
      </c>
      <c r="O37" s="12">
        <v>10</v>
      </c>
      <c r="P37" s="12">
        <v>2</v>
      </c>
      <c r="Q37" s="12">
        <v>1</v>
      </c>
      <c r="R37" s="12">
        <v>5</v>
      </c>
      <c r="S37" s="12">
        <v>10</v>
      </c>
      <c r="T37" s="12">
        <v>1</v>
      </c>
      <c r="U37" s="12">
        <v>5</v>
      </c>
      <c r="V37" s="12">
        <v>10</v>
      </c>
      <c r="W37" s="12" t="s">
        <v>142</v>
      </c>
      <c r="X37" s="12" t="s">
        <v>143</v>
      </c>
      <c r="Y37" s="12"/>
    </row>
    <row r="38" s="4" customFormat="1" ht="118" customHeight="1" spans="1:25">
      <c r="A38" s="12">
        <v>33</v>
      </c>
      <c r="B38" s="12" t="s">
        <v>1002</v>
      </c>
      <c r="C38" s="12" t="s">
        <v>1008</v>
      </c>
      <c r="D38" s="13" t="s">
        <v>1014</v>
      </c>
      <c r="E38" s="12" t="s">
        <v>1070</v>
      </c>
      <c r="F38" s="12" t="s">
        <v>141</v>
      </c>
      <c r="G38" s="12" t="s">
        <v>144</v>
      </c>
      <c r="H38" s="12" t="s">
        <v>1006</v>
      </c>
      <c r="I38" s="12" t="s">
        <v>141</v>
      </c>
      <c r="J38" s="12">
        <v>2024.01</v>
      </c>
      <c r="K38" s="12">
        <v>2024.12</v>
      </c>
      <c r="L38" s="12" t="s">
        <v>141</v>
      </c>
      <c r="M38" s="12" t="s">
        <v>1074</v>
      </c>
      <c r="N38" s="12">
        <v>14</v>
      </c>
      <c r="O38" s="12">
        <v>12</v>
      </c>
      <c r="P38" s="12">
        <v>2</v>
      </c>
      <c r="Q38" s="12">
        <v>1</v>
      </c>
      <c r="R38" s="12">
        <v>30</v>
      </c>
      <c r="S38" s="12">
        <v>80</v>
      </c>
      <c r="T38" s="12">
        <v>1</v>
      </c>
      <c r="U38" s="12">
        <v>5</v>
      </c>
      <c r="V38" s="12">
        <v>5</v>
      </c>
      <c r="W38" s="12" t="s">
        <v>145</v>
      </c>
      <c r="X38" s="12" t="s">
        <v>146</v>
      </c>
      <c r="Y38" s="12"/>
    </row>
    <row r="39" s="4" customFormat="1" ht="148" customHeight="1" spans="1:25">
      <c r="A39" s="12">
        <v>34</v>
      </c>
      <c r="B39" s="12" t="s">
        <v>1002</v>
      </c>
      <c r="C39" s="12" t="s">
        <v>1008</v>
      </c>
      <c r="D39" s="12" t="s">
        <v>1014</v>
      </c>
      <c r="E39" s="12" t="s">
        <v>1070</v>
      </c>
      <c r="F39" s="12" t="s">
        <v>148</v>
      </c>
      <c r="G39" s="12" t="s">
        <v>147</v>
      </c>
      <c r="H39" s="12" t="s">
        <v>1006</v>
      </c>
      <c r="I39" s="12" t="s">
        <v>1075</v>
      </c>
      <c r="J39" s="12" t="s">
        <v>1076</v>
      </c>
      <c r="K39" s="12" t="s">
        <v>1077</v>
      </c>
      <c r="L39" s="12" t="s">
        <v>148</v>
      </c>
      <c r="M39" s="12" t="s">
        <v>1078</v>
      </c>
      <c r="N39" s="12">
        <v>26</v>
      </c>
      <c r="O39" s="12">
        <v>25</v>
      </c>
      <c r="P39" s="12">
        <v>1</v>
      </c>
      <c r="Q39" s="12">
        <v>1</v>
      </c>
      <c r="R39" s="12">
        <v>10</v>
      </c>
      <c r="S39" s="12">
        <v>37</v>
      </c>
      <c r="T39" s="12">
        <v>1</v>
      </c>
      <c r="U39" s="12">
        <v>7</v>
      </c>
      <c r="V39" s="12">
        <v>20</v>
      </c>
      <c r="W39" s="12" t="s">
        <v>149</v>
      </c>
      <c r="X39" s="12" t="s">
        <v>150</v>
      </c>
      <c r="Y39" s="12"/>
    </row>
    <row r="40" s="4" customFormat="1" ht="100" customHeight="1" spans="1:25">
      <c r="A40" s="12">
        <v>35</v>
      </c>
      <c r="B40" s="12" t="s">
        <v>1002</v>
      </c>
      <c r="C40" s="12" t="s">
        <v>1008</v>
      </c>
      <c r="D40" s="12" t="s">
        <v>1009</v>
      </c>
      <c r="E40" s="12" t="s">
        <v>1070</v>
      </c>
      <c r="F40" s="12" t="s">
        <v>148</v>
      </c>
      <c r="G40" s="12" t="s">
        <v>151</v>
      </c>
      <c r="H40" s="12" t="s">
        <v>1006</v>
      </c>
      <c r="I40" s="12" t="s">
        <v>148</v>
      </c>
      <c r="J40" s="12" t="s">
        <v>1079</v>
      </c>
      <c r="K40" s="12" t="s">
        <v>1077</v>
      </c>
      <c r="L40" s="12" t="s">
        <v>152</v>
      </c>
      <c r="M40" s="12" t="s">
        <v>1080</v>
      </c>
      <c r="N40" s="12">
        <v>25</v>
      </c>
      <c r="O40" s="12">
        <v>20</v>
      </c>
      <c r="P40" s="12">
        <v>5</v>
      </c>
      <c r="Q40" s="12">
        <v>1</v>
      </c>
      <c r="R40" s="12">
        <v>41</v>
      </c>
      <c r="S40" s="12">
        <v>133</v>
      </c>
      <c r="T40" s="12">
        <v>1</v>
      </c>
      <c r="U40" s="12">
        <v>6</v>
      </c>
      <c r="V40" s="12">
        <v>13</v>
      </c>
      <c r="W40" s="12" t="s">
        <v>153</v>
      </c>
      <c r="X40" s="12" t="s">
        <v>154</v>
      </c>
      <c r="Y40" s="12"/>
    </row>
    <row r="41" s="4" customFormat="1" ht="138" customHeight="1" spans="1:25">
      <c r="A41" s="12">
        <v>36</v>
      </c>
      <c r="B41" s="12" t="s">
        <v>1002</v>
      </c>
      <c r="C41" s="12" t="s">
        <v>1008</v>
      </c>
      <c r="D41" s="12" t="s">
        <v>1014</v>
      </c>
      <c r="E41" s="12" t="s">
        <v>1070</v>
      </c>
      <c r="F41" s="12" t="s">
        <v>156</v>
      </c>
      <c r="G41" s="12" t="s">
        <v>155</v>
      </c>
      <c r="H41" s="12" t="s">
        <v>1006</v>
      </c>
      <c r="I41" s="12" t="s">
        <v>1081</v>
      </c>
      <c r="J41" s="12">
        <v>2024.01</v>
      </c>
      <c r="K41" s="12">
        <v>2024.12</v>
      </c>
      <c r="L41" s="12" t="s">
        <v>156</v>
      </c>
      <c r="M41" s="12" t="s">
        <v>1082</v>
      </c>
      <c r="N41" s="12">
        <v>20</v>
      </c>
      <c r="O41" s="12">
        <v>18</v>
      </c>
      <c r="P41" s="12">
        <v>2</v>
      </c>
      <c r="Q41" s="12">
        <v>1</v>
      </c>
      <c r="R41" s="12">
        <v>8</v>
      </c>
      <c r="S41" s="12">
        <v>26</v>
      </c>
      <c r="T41" s="12">
        <v>0</v>
      </c>
      <c r="U41" s="12">
        <v>6</v>
      </c>
      <c r="V41" s="12">
        <v>15</v>
      </c>
      <c r="W41" s="12" t="s">
        <v>157</v>
      </c>
      <c r="X41" s="12" t="s">
        <v>158</v>
      </c>
      <c r="Y41" s="12"/>
    </row>
    <row r="42" s="4" customFormat="1" ht="108" customHeight="1" spans="1:25">
      <c r="A42" s="12">
        <v>37</v>
      </c>
      <c r="B42" s="12" t="s">
        <v>1002</v>
      </c>
      <c r="C42" s="12" t="s">
        <v>1003</v>
      </c>
      <c r="D42" s="12" t="s">
        <v>1004</v>
      </c>
      <c r="E42" s="12" t="s">
        <v>1070</v>
      </c>
      <c r="F42" s="12" t="s">
        <v>160</v>
      </c>
      <c r="G42" s="12" t="s">
        <v>159</v>
      </c>
      <c r="H42" s="12" t="s">
        <v>1038</v>
      </c>
      <c r="I42" s="12" t="s">
        <v>1083</v>
      </c>
      <c r="J42" s="12">
        <v>2024.01</v>
      </c>
      <c r="K42" s="12">
        <v>2024.12</v>
      </c>
      <c r="L42" s="12" t="s">
        <v>160</v>
      </c>
      <c r="M42" s="12" t="s">
        <v>1084</v>
      </c>
      <c r="N42" s="12">
        <v>15</v>
      </c>
      <c r="O42" s="12">
        <v>12</v>
      </c>
      <c r="P42" s="12">
        <v>3</v>
      </c>
      <c r="Q42" s="12">
        <v>1</v>
      </c>
      <c r="R42" s="12">
        <v>10</v>
      </c>
      <c r="S42" s="12">
        <v>31</v>
      </c>
      <c r="T42" s="12">
        <v>0</v>
      </c>
      <c r="U42" s="12">
        <v>2</v>
      </c>
      <c r="V42" s="12">
        <v>2</v>
      </c>
      <c r="W42" s="12" t="s">
        <v>161</v>
      </c>
      <c r="X42" s="12" t="s">
        <v>162</v>
      </c>
      <c r="Y42" s="12"/>
    </row>
    <row r="43" s="4" customFormat="1" ht="111" customHeight="1" spans="1:25">
      <c r="A43" s="12">
        <v>38</v>
      </c>
      <c r="B43" s="12" t="s">
        <v>1002</v>
      </c>
      <c r="C43" s="12" t="s">
        <v>1008</v>
      </c>
      <c r="D43" s="12" t="s">
        <v>1014</v>
      </c>
      <c r="E43" s="12" t="s">
        <v>1070</v>
      </c>
      <c r="F43" s="12" t="s">
        <v>164</v>
      </c>
      <c r="G43" s="12" t="s">
        <v>163</v>
      </c>
      <c r="H43" s="12" t="s">
        <v>1006</v>
      </c>
      <c r="I43" s="12" t="s">
        <v>1085</v>
      </c>
      <c r="J43" s="12">
        <v>2024.08</v>
      </c>
      <c r="K43" s="12">
        <v>2024.12</v>
      </c>
      <c r="L43" s="12" t="s">
        <v>164</v>
      </c>
      <c r="M43" s="12" t="s">
        <v>1086</v>
      </c>
      <c r="N43" s="12">
        <v>30</v>
      </c>
      <c r="O43" s="12">
        <v>10</v>
      </c>
      <c r="P43" s="12">
        <v>20</v>
      </c>
      <c r="Q43" s="12">
        <v>1</v>
      </c>
      <c r="R43" s="12">
        <v>30</v>
      </c>
      <c r="S43" s="12">
        <v>112</v>
      </c>
      <c r="T43" s="12">
        <v>0</v>
      </c>
      <c r="U43" s="12">
        <v>10</v>
      </c>
      <c r="V43" s="12">
        <v>25</v>
      </c>
      <c r="W43" s="12" t="s">
        <v>165</v>
      </c>
      <c r="X43" s="12" t="s">
        <v>166</v>
      </c>
      <c r="Y43" s="12"/>
    </row>
    <row r="44" s="4" customFormat="1" ht="100" customHeight="1" spans="1:25">
      <c r="A44" s="12">
        <v>39</v>
      </c>
      <c r="B44" s="12" t="s">
        <v>1002</v>
      </c>
      <c r="C44" s="12" t="s">
        <v>1008</v>
      </c>
      <c r="D44" s="12" t="s">
        <v>1009</v>
      </c>
      <c r="E44" s="12" t="s">
        <v>1087</v>
      </c>
      <c r="F44" s="12" t="s">
        <v>1088</v>
      </c>
      <c r="G44" s="12" t="s">
        <v>167</v>
      </c>
      <c r="H44" s="12" t="s">
        <v>1006</v>
      </c>
      <c r="I44" s="12" t="s">
        <v>1088</v>
      </c>
      <c r="J44" s="12">
        <v>2024.04</v>
      </c>
      <c r="K44" s="12">
        <v>2024.08</v>
      </c>
      <c r="L44" s="12" t="s">
        <v>168</v>
      </c>
      <c r="M44" s="12" t="s">
        <v>1089</v>
      </c>
      <c r="N44" s="12">
        <v>25</v>
      </c>
      <c r="O44" s="12">
        <v>20</v>
      </c>
      <c r="P44" s="12">
        <v>5</v>
      </c>
      <c r="Q44" s="12">
        <v>1</v>
      </c>
      <c r="R44" s="12">
        <v>87</v>
      </c>
      <c r="S44" s="12">
        <v>223</v>
      </c>
      <c r="T44" s="12">
        <v>1</v>
      </c>
      <c r="U44" s="12">
        <v>6</v>
      </c>
      <c r="V44" s="12">
        <v>6</v>
      </c>
      <c r="W44" s="12" t="s">
        <v>169</v>
      </c>
      <c r="X44" s="12" t="s">
        <v>170</v>
      </c>
      <c r="Y44" s="12"/>
    </row>
    <row r="45" s="4" customFormat="1" ht="106" customHeight="1" spans="1:25">
      <c r="A45" s="12">
        <v>40</v>
      </c>
      <c r="B45" s="12" t="s">
        <v>1002</v>
      </c>
      <c r="C45" s="12" t="s">
        <v>1008</v>
      </c>
      <c r="D45" s="12" t="s">
        <v>1009</v>
      </c>
      <c r="E45" s="12" t="s">
        <v>1087</v>
      </c>
      <c r="F45" s="12" t="s">
        <v>1090</v>
      </c>
      <c r="G45" s="12" t="s">
        <v>171</v>
      </c>
      <c r="H45" s="12" t="s">
        <v>1006</v>
      </c>
      <c r="I45" s="12" t="s">
        <v>1090</v>
      </c>
      <c r="J45" s="12">
        <v>2024.04</v>
      </c>
      <c r="K45" s="12">
        <v>2024.08</v>
      </c>
      <c r="L45" s="12" t="s">
        <v>172</v>
      </c>
      <c r="M45" s="12" t="s">
        <v>1091</v>
      </c>
      <c r="N45" s="12">
        <v>25</v>
      </c>
      <c r="O45" s="12">
        <v>20</v>
      </c>
      <c r="P45" s="12">
        <v>5</v>
      </c>
      <c r="Q45" s="12">
        <v>1</v>
      </c>
      <c r="R45" s="12">
        <v>108</v>
      </c>
      <c r="S45" s="12">
        <v>267</v>
      </c>
      <c r="T45" s="12">
        <v>1</v>
      </c>
      <c r="U45" s="12">
        <v>10</v>
      </c>
      <c r="V45" s="12">
        <v>10</v>
      </c>
      <c r="W45" s="12" t="s">
        <v>173</v>
      </c>
      <c r="X45" s="12" t="s">
        <v>174</v>
      </c>
      <c r="Y45" s="12"/>
    </row>
    <row r="46" s="4" customFormat="1" ht="101" customHeight="1" spans="1:25">
      <c r="A46" s="12">
        <v>41</v>
      </c>
      <c r="B46" s="12" t="s">
        <v>1002</v>
      </c>
      <c r="C46" s="12" t="s">
        <v>1008</v>
      </c>
      <c r="D46" s="12" t="s">
        <v>1009</v>
      </c>
      <c r="E46" s="12" t="s">
        <v>1087</v>
      </c>
      <c r="F46" s="12" t="s">
        <v>1092</v>
      </c>
      <c r="G46" s="12" t="s">
        <v>175</v>
      </c>
      <c r="H46" s="12" t="s">
        <v>1006</v>
      </c>
      <c r="I46" s="12" t="s">
        <v>1092</v>
      </c>
      <c r="J46" s="12">
        <v>2024.04</v>
      </c>
      <c r="K46" s="12">
        <v>2024.08</v>
      </c>
      <c r="L46" s="12" t="s">
        <v>176</v>
      </c>
      <c r="M46" s="12" t="s">
        <v>1093</v>
      </c>
      <c r="N46" s="12">
        <v>24</v>
      </c>
      <c r="O46" s="12">
        <v>20</v>
      </c>
      <c r="P46" s="12">
        <v>4</v>
      </c>
      <c r="Q46" s="12">
        <v>1</v>
      </c>
      <c r="R46" s="12">
        <v>93</v>
      </c>
      <c r="S46" s="12">
        <v>271</v>
      </c>
      <c r="T46" s="12">
        <v>1</v>
      </c>
      <c r="U46" s="12">
        <v>8</v>
      </c>
      <c r="V46" s="12">
        <v>8</v>
      </c>
      <c r="W46" s="12" t="s">
        <v>177</v>
      </c>
      <c r="X46" s="12" t="s">
        <v>178</v>
      </c>
      <c r="Y46" s="12"/>
    </row>
    <row r="47" s="4" customFormat="1" ht="101" customHeight="1" spans="1:25">
      <c r="A47" s="12">
        <v>42</v>
      </c>
      <c r="B47" s="12" t="s">
        <v>1002</v>
      </c>
      <c r="C47" s="12" t="s">
        <v>1008</v>
      </c>
      <c r="D47" s="12" t="s">
        <v>1009</v>
      </c>
      <c r="E47" s="12" t="s">
        <v>1087</v>
      </c>
      <c r="F47" s="12" t="s">
        <v>1094</v>
      </c>
      <c r="G47" s="12" t="s">
        <v>179</v>
      </c>
      <c r="H47" s="12" t="s">
        <v>1006</v>
      </c>
      <c r="I47" s="12" t="s">
        <v>1094</v>
      </c>
      <c r="J47" s="12">
        <v>2024.03</v>
      </c>
      <c r="K47" s="12">
        <v>2024.11</v>
      </c>
      <c r="L47" s="12" t="s">
        <v>180</v>
      </c>
      <c r="M47" s="12" t="s">
        <v>1095</v>
      </c>
      <c r="N47" s="12">
        <v>28</v>
      </c>
      <c r="O47" s="12">
        <v>20</v>
      </c>
      <c r="P47" s="12">
        <v>8</v>
      </c>
      <c r="Q47" s="12">
        <v>1</v>
      </c>
      <c r="R47" s="12">
        <v>135</v>
      </c>
      <c r="S47" s="12">
        <v>339</v>
      </c>
      <c r="T47" s="12">
        <v>1</v>
      </c>
      <c r="U47" s="12">
        <v>8</v>
      </c>
      <c r="V47" s="12">
        <v>8</v>
      </c>
      <c r="W47" s="12" t="s">
        <v>181</v>
      </c>
      <c r="X47" s="12" t="s">
        <v>182</v>
      </c>
      <c r="Y47" s="12"/>
    </row>
    <row r="48" s="4" customFormat="1" ht="116" customHeight="1" spans="1:25">
      <c r="A48" s="12">
        <v>43</v>
      </c>
      <c r="B48" s="12" t="s">
        <v>1002</v>
      </c>
      <c r="C48" s="12" t="s">
        <v>1008</v>
      </c>
      <c r="D48" s="12" t="s">
        <v>1009</v>
      </c>
      <c r="E48" s="12" t="s">
        <v>1087</v>
      </c>
      <c r="F48" s="12" t="s">
        <v>1096</v>
      </c>
      <c r="G48" s="12" t="s">
        <v>183</v>
      </c>
      <c r="H48" s="12" t="s">
        <v>1006</v>
      </c>
      <c r="I48" s="12" t="s">
        <v>1096</v>
      </c>
      <c r="J48" s="12">
        <v>2024.04</v>
      </c>
      <c r="K48" s="12">
        <v>2024.09</v>
      </c>
      <c r="L48" s="12" t="s">
        <v>184</v>
      </c>
      <c r="M48" s="12" t="s">
        <v>1097</v>
      </c>
      <c r="N48" s="12">
        <v>24</v>
      </c>
      <c r="O48" s="12">
        <v>20</v>
      </c>
      <c r="P48" s="12">
        <v>4</v>
      </c>
      <c r="Q48" s="12">
        <v>5</v>
      </c>
      <c r="R48" s="12">
        <v>20</v>
      </c>
      <c r="S48" s="12">
        <v>55</v>
      </c>
      <c r="T48" s="12">
        <v>5</v>
      </c>
      <c r="U48" s="12">
        <v>20</v>
      </c>
      <c r="V48" s="12">
        <v>55</v>
      </c>
      <c r="W48" s="12" t="s">
        <v>185</v>
      </c>
      <c r="X48" s="12" t="s">
        <v>186</v>
      </c>
      <c r="Y48" s="12"/>
    </row>
    <row r="49" s="4" customFormat="1" ht="130" customHeight="1" spans="1:25">
      <c r="A49" s="12">
        <v>44</v>
      </c>
      <c r="B49" s="12" t="s">
        <v>1002</v>
      </c>
      <c r="C49" s="12" t="s">
        <v>1003</v>
      </c>
      <c r="D49" s="12" t="s">
        <v>1004</v>
      </c>
      <c r="E49" s="12" t="s">
        <v>1098</v>
      </c>
      <c r="F49" s="12" t="s">
        <v>188</v>
      </c>
      <c r="G49" s="12" t="s">
        <v>187</v>
      </c>
      <c r="H49" s="12" t="s">
        <v>1006</v>
      </c>
      <c r="I49" s="12" t="s">
        <v>188</v>
      </c>
      <c r="J49" s="12">
        <v>2024.03</v>
      </c>
      <c r="K49" s="12">
        <v>2024.11</v>
      </c>
      <c r="L49" s="12" t="s">
        <v>188</v>
      </c>
      <c r="M49" s="12" t="s">
        <v>1099</v>
      </c>
      <c r="N49" s="12">
        <v>36</v>
      </c>
      <c r="O49" s="12">
        <v>25</v>
      </c>
      <c r="P49" s="12">
        <v>11</v>
      </c>
      <c r="Q49" s="12">
        <v>1</v>
      </c>
      <c r="R49" s="12">
        <v>153</v>
      </c>
      <c r="S49" s="12">
        <v>459</v>
      </c>
      <c r="T49" s="12">
        <v>1</v>
      </c>
      <c r="U49" s="12">
        <v>9</v>
      </c>
      <c r="V49" s="12">
        <v>24</v>
      </c>
      <c r="W49" s="12" t="s">
        <v>189</v>
      </c>
      <c r="X49" s="12" t="s">
        <v>190</v>
      </c>
      <c r="Y49" s="12"/>
    </row>
    <row r="50" s="4" customFormat="1" ht="120" customHeight="1" spans="1:25">
      <c r="A50" s="12">
        <v>45</v>
      </c>
      <c r="B50" s="12" t="s">
        <v>1002</v>
      </c>
      <c r="C50" s="12" t="s">
        <v>1003</v>
      </c>
      <c r="D50" s="12" t="s">
        <v>1004</v>
      </c>
      <c r="E50" s="12" t="s">
        <v>1098</v>
      </c>
      <c r="F50" s="12" t="s">
        <v>192</v>
      </c>
      <c r="G50" s="12" t="s">
        <v>191</v>
      </c>
      <c r="H50" s="12" t="s">
        <v>1006</v>
      </c>
      <c r="I50" s="12" t="s">
        <v>192</v>
      </c>
      <c r="J50" s="12">
        <v>2024.03</v>
      </c>
      <c r="K50" s="12">
        <v>2024.11</v>
      </c>
      <c r="L50" s="12" t="s">
        <v>192</v>
      </c>
      <c r="M50" s="12" t="s">
        <v>1100</v>
      </c>
      <c r="N50" s="12">
        <v>15</v>
      </c>
      <c r="O50" s="12">
        <v>10</v>
      </c>
      <c r="P50" s="12">
        <v>5</v>
      </c>
      <c r="Q50" s="12">
        <v>1</v>
      </c>
      <c r="R50" s="12">
        <v>92</v>
      </c>
      <c r="S50" s="12">
        <v>261</v>
      </c>
      <c r="T50" s="12">
        <v>1</v>
      </c>
      <c r="U50" s="12">
        <v>10</v>
      </c>
      <c r="V50" s="12">
        <v>29</v>
      </c>
      <c r="W50" s="12" t="s">
        <v>193</v>
      </c>
      <c r="X50" s="12" t="s">
        <v>194</v>
      </c>
      <c r="Y50" s="12"/>
    </row>
    <row r="51" s="4" customFormat="1" ht="129" customHeight="1" spans="1:25">
      <c r="A51" s="12">
        <v>46</v>
      </c>
      <c r="B51" s="12" t="s">
        <v>1002</v>
      </c>
      <c r="C51" s="12" t="s">
        <v>1003</v>
      </c>
      <c r="D51" s="12" t="s">
        <v>1004</v>
      </c>
      <c r="E51" s="12" t="s">
        <v>1098</v>
      </c>
      <c r="F51" s="12" t="s">
        <v>196</v>
      </c>
      <c r="G51" s="12" t="s">
        <v>195</v>
      </c>
      <c r="H51" s="12" t="s">
        <v>1006</v>
      </c>
      <c r="I51" s="12" t="s">
        <v>196</v>
      </c>
      <c r="J51" s="12">
        <v>2024.03</v>
      </c>
      <c r="K51" s="12">
        <v>2024.11</v>
      </c>
      <c r="L51" s="12" t="s">
        <v>196</v>
      </c>
      <c r="M51" s="12" t="s">
        <v>1101</v>
      </c>
      <c r="N51" s="12">
        <v>15</v>
      </c>
      <c r="O51" s="12">
        <v>10</v>
      </c>
      <c r="P51" s="12">
        <v>5</v>
      </c>
      <c r="Q51" s="12">
        <v>1</v>
      </c>
      <c r="R51" s="12">
        <v>33</v>
      </c>
      <c r="S51" s="12">
        <v>118</v>
      </c>
      <c r="T51" s="12">
        <v>1</v>
      </c>
      <c r="U51" s="12">
        <v>3</v>
      </c>
      <c r="V51" s="12">
        <v>8</v>
      </c>
      <c r="W51" s="12" t="s">
        <v>197</v>
      </c>
      <c r="X51" s="12" t="s">
        <v>198</v>
      </c>
      <c r="Y51" s="12"/>
    </row>
    <row r="52" s="4" customFormat="1" ht="131" customHeight="1" spans="1:25">
      <c r="A52" s="12">
        <v>47</v>
      </c>
      <c r="B52" s="12" t="s">
        <v>1002</v>
      </c>
      <c r="C52" s="12" t="s">
        <v>1003</v>
      </c>
      <c r="D52" s="12" t="s">
        <v>1004</v>
      </c>
      <c r="E52" s="12" t="s">
        <v>1098</v>
      </c>
      <c r="F52" s="12" t="s">
        <v>200</v>
      </c>
      <c r="G52" s="12" t="s">
        <v>199</v>
      </c>
      <c r="H52" s="12" t="s">
        <v>1006</v>
      </c>
      <c r="I52" s="12" t="s">
        <v>200</v>
      </c>
      <c r="J52" s="12">
        <v>2024.03</v>
      </c>
      <c r="K52" s="12">
        <v>2024.11</v>
      </c>
      <c r="L52" s="12" t="s">
        <v>200</v>
      </c>
      <c r="M52" s="12" t="s">
        <v>1102</v>
      </c>
      <c r="N52" s="12">
        <v>25</v>
      </c>
      <c r="O52" s="12">
        <v>20</v>
      </c>
      <c r="P52" s="12">
        <v>5</v>
      </c>
      <c r="Q52" s="12">
        <v>1</v>
      </c>
      <c r="R52" s="12">
        <v>45</v>
      </c>
      <c r="S52" s="12">
        <v>136</v>
      </c>
      <c r="T52" s="12">
        <v>1</v>
      </c>
      <c r="U52" s="12">
        <v>5</v>
      </c>
      <c r="V52" s="12">
        <v>11</v>
      </c>
      <c r="W52" s="12" t="s">
        <v>201</v>
      </c>
      <c r="X52" s="12" t="s">
        <v>202</v>
      </c>
      <c r="Y52" s="12"/>
    </row>
    <row r="53" s="4" customFormat="1" ht="125" customHeight="1" spans="1:25">
      <c r="A53" s="12">
        <v>48</v>
      </c>
      <c r="B53" s="12" t="s">
        <v>1002</v>
      </c>
      <c r="C53" s="12" t="s">
        <v>1008</v>
      </c>
      <c r="D53" s="12" t="s">
        <v>1014</v>
      </c>
      <c r="E53" s="12" t="s">
        <v>1098</v>
      </c>
      <c r="F53" s="12" t="s">
        <v>204</v>
      </c>
      <c r="G53" s="12" t="s">
        <v>203</v>
      </c>
      <c r="H53" s="12" t="s">
        <v>1006</v>
      </c>
      <c r="I53" s="12" t="s">
        <v>204</v>
      </c>
      <c r="J53" s="12">
        <v>2024.03</v>
      </c>
      <c r="K53" s="12">
        <v>2024.11</v>
      </c>
      <c r="L53" s="12" t="s">
        <v>204</v>
      </c>
      <c r="M53" s="12" t="s">
        <v>1103</v>
      </c>
      <c r="N53" s="12">
        <v>25</v>
      </c>
      <c r="O53" s="12">
        <v>15</v>
      </c>
      <c r="P53" s="12">
        <v>10</v>
      </c>
      <c r="Q53" s="12">
        <v>1</v>
      </c>
      <c r="R53" s="12">
        <v>54</v>
      </c>
      <c r="S53" s="12">
        <v>172</v>
      </c>
      <c r="T53" s="12">
        <v>1</v>
      </c>
      <c r="U53" s="12">
        <v>4</v>
      </c>
      <c r="V53" s="12">
        <v>12</v>
      </c>
      <c r="W53" s="12" t="s">
        <v>205</v>
      </c>
      <c r="X53" s="12" t="s">
        <v>206</v>
      </c>
      <c r="Y53" s="12"/>
    </row>
    <row r="54" s="4" customFormat="1" ht="95" customHeight="1" spans="1:25">
      <c r="A54" s="12">
        <v>49</v>
      </c>
      <c r="B54" s="12" t="s">
        <v>1002</v>
      </c>
      <c r="C54" s="12" t="s">
        <v>1008</v>
      </c>
      <c r="D54" s="12" t="s">
        <v>1009</v>
      </c>
      <c r="E54" s="12" t="s">
        <v>1104</v>
      </c>
      <c r="F54" s="12" t="s">
        <v>208</v>
      </c>
      <c r="G54" s="12" t="s">
        <v>207</v>
      </c>
      <c r="H54" s="12" t="s">
        <v>1006</v>
      </c>
      <c r="I54" s="12" t="s">
        <v>208</v>
      </c>
      <c r="J54" s="12">
        <v>2024.04</v>
      </c>
      <c r="K54" s="12">
        <v>2024.12</v>
      </c>
      <c r="L54" s="12" t="s">
        <v>208</v>
      </c>
      <c r="M54" s="12" t="s">
        <v>1105</v>
      </c>
      <c r="N54" s="12">
        <v>18</v>
      </c>
      <c r="O54" s="12">
        <v>15</v>
      </c>
      <c r="P54" s="12">
        <v>3</v>
      </c>
      <c r="Q54" s="12">
        <v>1</v>
      </c>
      <c r="R54" s="12">
        <v>10</v>
      </c>
      <c r="S54" s="12">
        <v>25</v>
      </c>
      <c r="T54" s="12">
        <v>1</v>
      </c>
      <c r="U54" s="12">
        <v>10</v>
      </c>
      <c r="V54" s="12">
        <v>25</v>
      </c>
      <c r="W54" s="12" t="s">
        <v>209</v>
      </c>
      <c r="X54" s="12" t="s">
        <v>210</v>
      </c>
      <c r="Y54" s="12"/>
    </row>
    <row r="55" s="4" customFormat="1" ht="99" customHeight="1" spans="1:25">
      <c r="A55" s="12">
        <v>50</v>
      </c>
      <c r="B55" s="12" t="s">
        <v>1002</v>
      </c>
      <c r="C55" s="12" t="s">
        <v>1003</v>
      </c>
      <c r="D55" s="12" t="s">
        <v>1004</v>
      </c>
      <c r="E55" s="12" t="s">
        <v>1104</v>
      </c>
      <c r="F55" s="12" t="s">
        <v>208</v>
      </c>
      <c r="G55" s="12" t="s">
        <v>211</v>
      </c>
      <c r="H55" s="12" t="s">
        <v>1006</v>
      </c>
      <c r="I55" s="12" t="s">
        <v>208</v>
      </c>
      <c r="J55" s="12">
        <v>2024.03</v>
      </c>
      <c r="K55" s="12">
        <v>2024.12</v>
      </c>
      <c r="L55" s="12" t="s">
        <v>208</v>
      </c>
      <c r="M55" s="12" t="s">
        <v>1106</v>
      </c>
      <c r="N55" s="12">
        <v>12</v>
      </c>
      <c r="O55" s="12">
        <v>10</v>
      </c>
      <c r="P55" s="12">
        <v>2</v>
      </c>
      <c r="Q55" s="12">
        <v>1</v>
      </c>
      <c r="R55" s="12">
        <v>50</v>
      </c>
      <c r="S55" s="12">
        <v>150</v>
      </c>
      <c r="T55" s="12">
        <v>1</v>
      </c>
      <c r="U55" s="12">
        <v>10</v>
      </c>
      <c r="V55" s="12">
        <v>25</v>
      </c>
      <c r="W55" s="12" t="s">
        <v>212</v>
      </c>
      <c r="X55" s="12" t="s">
        <v>213</v>
      </c>
      <c r="Y55" s="12"/>
    </row>
    <row r="56" s="4" customFormat="1" ht="95" customHeight="1" spans="1:25">
      <c r="A56" s="12">
        <v>51</v>
      </c>
      <c r="B56" s="12" t="s">
        <v>1002</v>
      </c>
      <c r="C56" s="12" t="s">
        <v>1008</v>
      </c>
      <c r="D56" s="12" t="s">
        <v>1009</v>
      </c>
      <c r="E56" s="12" t="s">
        <v>1104</v>
      </c>
      <c r="F56" s="12" t="s">
        <v>215</v>
      </c>
      <c r="G56" s="12" t="s">
        <v>214</v>
      </c>
      <c r="H56" s="12" t="s">
        <v>1006</v>
      </c>
      <c r="I56" s="12" t="s">
        <v>215</v>
      </c>
      <c r="J56" s="12">
        <v>2024.03</v>
      </c>
      <c r="K56" s="12">
        <v>2024.12</v>
      </c>
      <c r="L56" s="12" t="s">
        <v>215</v>
      </c>
      <c r="M56" s="12" t="s">
        <v>1107</v>
      </c>
      <c r="N56" s="12">
        <v>22</v>
      </c>
      <c r="O56" s="12">
        <v>20</v>
      </c>
      <c r="P56" s="12">
        <v>2</v>
      </c>
      <c r="Q56" s="12">
        <v>1</v>
      </c>
      <c r="R56" s="12">
        <v>48</v>
      </c>
      <c r="S56" s="12">
        <v>100</v>
      </c>
      <c r="T56" s="12">
        <v>1</v>
      </c>
      <c r="U56" s="12">
        <v>48</v>
      </c>
      <c r="V56" s="12">
        <v>100</v>
      </c>
      <c r="W56" s="12" t="s">
        <v>216</v>
      </c>
      <c r="X56" s="12" t="s">
        <v>217</v>
      </c>
      <c r="Y56" s="12"/>
    </row>
    <row r="57" s="4" customFormat="1" ht="91" customHeight="1" spans="1:25">
      <c r="A57" s="12">
        <v>52</v>
      </c>
      <c r="B57" s="12" t="s">
        <v>1002</v>
      </c>
      <c r="C57" s="12" t="s">
        <v>1008</v>
      </c>
      <c r="D57" s="12" t="s">
        <v>1014</v>
      </c>
      <c r="E57" s="12" t="s">
        <v>1104</v>
      </c>
      <c r="F57" s="12" t="s">
        <v>219</v>
      </c>
      <c r="G57" s="12" t="s">
        <v>218</v>
      </c>
      <c r="H57" s="12" t="s">
        <v>1006</v>
      </c>
      <c r="I57" s="12" t="s">
        <v>219</v>
      </c>
      <c r="J57" s="12">
        <v>2024.01</v>
      </c>
      <c r="K57" s="12">
        <v>2024.12</v>
      </c>
      <c r="L57" s="12" t="s">
        <v>219</v>
      </c>
      <c r="M57" s="12" t="s">
        <v>1108</v>
      </c>
      <c r="N57" s="12">
        <v>20</v>
      </c>
      <c r="O57" s="12">
        <v>10</v>
      </c>
      <c r="P57" s="12">
        <v>10</v>
      </c>
      <c r="Q57" s="12">
        <v>1</v>
      </c>
      <c r="R57" s="12">
        <v>29</v>
      </c>
      <c r="S57" s="12">
        <v>77</v>
      </c>
      <c r="T57" s="12">
        <v>0</v>
      </c>
      <c r="U57" s="12">
        <v>0</v>
      </c>
      <c r="V57" s="12">
        <v>0</v>
      </c>
      <c r="W57" s="12" t="s">
        <v>220</v>
      </c>
      <c r="X57" s="12" t="s">
        <v>221</v>
      </c>
      <c r="Y57" s="12"/>
    </row>
    <row r="58" s="4" customFormat="1" ht="106" customHeight="1" spans="1:25">
      <c r="A58" s="12">
        <v>53</v>
      </c>
      <c r="B58" s="12" t="s">
        <v>1002</v>
      </c>
      <c r="C58" s="12" t="s">
        <v>1008</v>
      </c>
      <c r="D58" s="12" t="s">
        <v>1009</v>
      </c>
      <c r="E58" s="12" t="s">
        <v>1104</v>
      </c>
      <c r="F58" s="12" t="s">
        <v>223</v>
      </c>
      <c r="G58" s="12" t="s">
        <v>222</v>
      </c>
      <c r="H58" s="12" t="s">
        <v>1006</v>
      </c>
      <c r="I58" s="12" t="s">
        <v>223</v>
      </c>
      <c r="J58" s="12">
        <v>2024.04</v>
      </c>
      <c r="K58" s="12">
        <v>2024.12</v>
      </c>
      <c r="L58" s="12" t="s">
        <v>223</v>
      </c>
      <c r="M58" s="12" t="s">
        <v>1109</v>
      </c>
      <c r="N58" s="12">
        <v>18</v>
      </c>
      <c r="O58" s="12">
        <v>15</v>
      </c>
      <c r="P58" s="12">
        <v>3</v>
      </c>
      <c r="Q58" s="12">
        <v>1</v>
      </c>
      <c r="R58" s="12">
        <v>40</v>
      </c>
      <c r="S58" s="12">
        <v>93</v>
      </c>
      <c r="T58" s="12">
        <v>0</v>
      </c>
      <c r="U58" s="12">
        <v>40</v>
      </c>
      <c r="V58" s="12">
        <v>93</v>
      </c>
      <c r="W58" s="12" t="s">
        <v>224</v>
      </c>
      <c r="X58" s="12" t="s">
        <v>225</v>
      </c>
      <c r="Y58" s="12"/>
    </row>
    <row r="59" s="4" customFormat="1" ht="105" customHeight="1" spans="1:25">
      <c r="A59" s="12">
        <v>54</v>
      </c>
      <c r="B59" s="12" t="s">
        <v>1002</v>
      </c>
      <c r="C59" s="12" t="s">
        <v>1008</v>
      </c>
      <c r="D59" s="12" t="s">
        <v>1020</v>
      </c>
      <c r="E59" s="12" t="s">
        <v>1104</v>
      </c>
      <c r="F59" s="12" t="s">
        <v>227</v>
      </c>
      <c r="G59" s="12" t="s">
        <v>226</v>
      </c>
      <c r="H59" s="12" t="s">
        <v>1006</v>
      </c>
      <c r="I59" s="12" t="s">
        <v>227</v>
      </c>
      <c r="J59" s="12">
        <v>2024.01</v>
      </c>
      <c r="K59" s="12">
        <v>2024.12</v>
      </c>
      <c r="L59" s="12" t="s">
        <v>227</v>
      </c>
      <c r="M59" s="12" t="s">
        <v>1110</v>
      </c>
      <c r="N59" s="12">
        <v>40</v>
      </c>
      <c r="O59" s="12">
        <v>30</v>
      </c>
      <c r="P59" s="12">
        <v>10</v>
      </c>
      <c r="Q59" s="12">
        <v>1</v>
      </c>
      <c r="R59" s="12">
        <v>5</v>
      </c>
      <c r="S59" s="12">
        <v>8</v>
      </c>
      <c r="T59" s="12">
        <v>0</v>
      </c>
      <c r="U59" s="12">
        <v>5</v>
      </c>
      <c r="V59" s="12">
        <v>10</v>
      </c>
      <c r="W59" s="12" t="s">
        <v>228</v>
      </c>
      <c r="X59" s="12" t="s">
        <v>229</v>
      </c>
      <c r="Y59" s="12"/>
    </row>
    <row r="60" s="4" customFormat="1" ht="119" customHeight="1" spans="1:25">
      <c r="A60" s="12">
        <v>55</v>
      </c>
      <c r="B60" s="12" t="s">
        <v>1002</v>
      </c>
      <c r="C60" s="12" t="s">
        <v>1003</v>
      </c>
      <c r="D60" s="12" t="s">
        <v>1036</v>
      </c>
      <c r="E60" s="12" t="s">
        <v>1104</v>
      </c>
      <c r="F60" s="12" t="s">
        <v>1111</v>
      </c>
      <c r="G60" s="12" t="s">
        <v>230</v>
      </c>
      <c r="H60" s="12" t="s">
        <v>1038</v>
      </c>
      <c r="I60" s="12" t="s">
        <v>231</v>
      </c>
      <c r="J60" s="12">
        <v>2024.01</v>
      </c>
      <c r="K60" s="12">
        <v>2024.12</v>
      </c>
      <c r="L60" s="12" t="s">
        <v>231</v>
      </c>
      <c r="M60" s="12" t="s">
        <v>1112</v>
      </c>
      <c r="N60" s="12">
        <v>16</v>
      </c>
      <c r="O60" s="12">
        <v>12</v>
      </c>
      <c r="P60" s="12">
        <v>4</v>
      </c>
      <c r="Q60" s="12">
        <v>1</v>
      </c>
      <c r="R60" s="12">
        <v>3</v>
      </c>
      <c r="S60" s="12">
        <v>6</v>
      </c>
      <c r="T60" s="12">
        <v>0</v>
      </c>
      <c r="U60" s="12">
        <v>3</v>
      </c>
      <c r="V60" s="12">
        <v>6</v>
      </c>
      <c r="W60" s="12" t="s">
        <v>232</v>
      </c>
      <c r="X60" s="12" t="s">
        <v>233</v>
      </c>
      <c r="Y60" s="12"/>
    </row>
    <row r="61" s="4" customFormat="1" ht="119" customHeight="1" spans="1:25">
      <c r="A61" s="12">
        <v>56</v>
      </c>
      <c r="B61" s="12" t="s">
        <v>1002</v>
      </c>
      <c r="C61" s="12" t="s">
        <v>1011</v>
      </c>
      <c r="D61" s="12" t="s">
        <v>1012</v>
      </c>
      <c r="E61" s="12" t="s">
        <v>1113</v>
      </c>
      <c r="F61" s="12" t="s">
        <v>235</v>
      </c>
      <c r="G61" s="12" t="s">
        <v>234</v>
      </c>
      <c r="H61" s="12" t="s">
        <v>1006</v>
      </c>
      <c r="I61" s="12" t="s">
        <v>235</v>
      </c>
      <c r="J61" s="12">
        <v>2024.01</v>
      </c>
      <c r="K61" s="12">
        <v>2024.12</v>
      </c>
      <c r="L61" s="12" t="s">
        <v>235</v>
      </c>
      <c r="M61" s="12" t="s">
        <v>1114</v>
      </c>
      <c r="N61" s="12">
        <v>55</v>
      </c>
      <c r="O61" s="12">
        <v>30</v>
      </c>
      <c r="P61" s="12">
        <v>25</v>
      </c>
      <c r="Q61" s="12">
        <v>1</v>
      </c>
      <c r="R61" s="12">
        <v>53</v>
      </c>
      <c r="S61" s="12">
        <v>147</v>
      </c>
      <c r="T61" s="12">
        <v>0</v>
      </c>
      <c r="U61" s="12">
        <v>10</v>
      </c>
      <c r="V61" s="12">
        <v>19</v>
      </c>
      <c r="W61" s="12" t="s">
        <v>236</v>
      </c>
      <c r="X61" s="12" t="s">
        <v>237</v>
      </c>
      <c r="Y61" s="12"/>
    </row>
    <row r="62" s="4" customFormat="1" ht="119" customHeight="1" spans="1:25">
      <c r="A62" s="12">
        <v>57</v>
      </c>
      <c r="B62" s="12" t="s">
        <v>1002</v>
      </c>
      <c r="C62" s="12" t="s">
        <v>1008</v>
      </c>
      <c r="D62" s="12" t="s">
        <v>1009</v>
      </c>
      <c r="E62" s="12" t="s">
        <v>1113</v>
      </c>
      <c r="F62" s="12" t="s">
        <v>239</v>
      </c>
      <c r="G62" s="12" t="s">
        <v>238</v>
      </c>
      <c r="H62" s="12" t="s">
        <v>1006</v>
      </c>
      <c r="I62" s="12" t="s">
        <v>239</v>
      </c>
      <c r="J62" s="12">
        <v>2024.01</v>
      </c>
      <c r="K62" s="12">
        <v>2024.12</v>
      </c>
      <c r="L62" s="12" t="s">
        <v>239</v>
      </c>
      <c r="M62" s="12" t="s">
        <v>1115</v>
      </c>
      <c r="N62" s="12">
        <v>19</v>
      </c>
      <c r="O62" s="12">
        <v>15</v>
      </c>
      <c r="P62" s="12">
        <v>4</v>
      </c>
      <c r="Q62" s="12">
        <v>1</v>
      </c>
      <c r="R62" s="12">
        <v>20</v>
      </c>
      <c r="S62" s="12">
        <v>45</v>
      </c>
      <c r="T62" s="12">
        <v>0</v>
      </c>
      <c r="U62" s="12">
        <v>8</v>
      </c>
      <c r="V62" s="12">
        <v>13</v>
      </c>
      <c r="W62" s="12" t="s">
        <v>240</v>
      </c>
      <c r="X62" s="12" t="s">
        <v>241</v>
      </c>
      <c r="Y62" s="12"/>
    </row>
    <row r="63" s="4" customFormat="1" ht="119" customHeight="1" spans="1:25">
      <c r="A63" s="12">
        <v>58</v>
      </c>
      <c r="B63" s="12" t="s">
        <v>1002</v>
      </c>
      <c r="C63" s="12" t="s">
        <v>1003</v>
      </c>
      <c r="D63" s="12" t="s">
        <v>1036</v>
      </c>
      <c r="E63" s="12" t="s">
        <v>1113</v>
      </c>
      <c r="F63" s="12" t="s">
        <v>243</v>
      </c>
      <c r="G63" s="12" t="s">
        <v>242</v>
      </c>
      <c r="H63" s="12" t="s">
        <v>1006</v>
      </c>
      <c r="I63" s="12" t="s">
        <v>243</v>
      </c>
      <c r="J63" s="12">
        <v>2024.01</v>
      </c>
      <c r="K63" s="12">
        <v>2024.12</v>
      </c>
      <c r="L63" s="12" t="s">
        <v>243</v>
      </c>
      <c r="M63" s="12" t="s">
        <v>1116</v>
      </c>
      <c r="N63" s="12">
        <v>30</v>
      </c>
      <c r="O63" s="12">
        <v>20</v>
      </c>
      <c r="P63" s="12">
        <v>10</v>
      </c>
      <c r="Q63" s="12">
        <v>1</v>
      </c>
      <c r="R63" s="12">
        <v>56</v>
      </c>
      <c r="S63" s="12">
        <v>148</v>
      </c>
      <c r="T63" s="12">
        <v>0</v>
      </c>
      <c r="U63" s="12">
        <v>11</v>
      </c>
      <c r="V63" s="12">
        <v>23</v>
      </c>
      <c r="W63" s="12" t="s">
        <v>244</v>
      </c>
      <c r="X63" s="12" t="s">
        <v>245</v>
      </c>
      <c r="Y63" s="12"/>
    </row>
    <row r="64" s="4" customFormat="1" ht="126" customHeight="1" spans="1:25">
      <c r="A64" s="12">
        <v>59</v>
      </c>
      <c r="B64" s="12" t="s">
        <v>1002</v>
      </c>
      <c r="C64" s="12" t="s">
        <v>1008</v>
      </c>
      <c r="D64" s="13" t="s">
        <v>1020</v>
      </c>
      <c r="E64" s="12" t="s">
        <v>1117</v>
      </c>
      <c r="F64" s="12" t="s">
        <v>247</v>
      </c>
      <c r="G64" s="12" t="s">
        <v>246</v>
      </c>
      <c r="H64" s="12" t="s">
        <v>1006</v>
      </c>
      <c r="I64" s="12" t="s">
        <v>247</v>
      </c>
      <c r="J64" s="12">
        <v>2024.06</v>
      </c>
      <c r="K64" s="12">
        <v>2024.12</v>
      </c>
      <c r="L64" s="12" t="s">
        <v>247</v>
      </c>
      <c r="M64" s="12" t="s">
        <v>1118</v>
      </c>
      <c r="N64" s="12">
        <v>18</v>
      </c>
      <c r="O64" s="12">
        <v>15</v>
      </c>
      <c r="P64" s="12">
        <v>3</v>
      </c>
      <c r="Q64" s="12">
        <v>1</v>
      </c>
      <c r="R64" s="12">
        <v>4</v>
      </c>
      <c r="S64" s="12">
        <v>12</v>
      </c>
      <c r="T64" s="12">
        <v>1</v>
      </c>
      <c r="U64" s="12">
        <v>3</v>
      </c>
      <c r="V64" s="12">
        <v>9</v>
      </c>
      <c r="W64" s="12" t="s">
        <v>248</v>
      </c>
      <c r="X64" s="12" t="s">
        <v>249</v>
      </c>
      <c r="Y64" s="12"/>
    </row>
    <row r="65" s="4" customFormat="1" ht="135" customHeight="1" spans="1:25">
      <c r="A65" s="12">
        <v>60</v>
      </c>
      <c r="B65" s="12" t="s">
        <v>1002</v>
      </c>
      <c r="C65" s="12" t="s">
        <v>1008</v>
      </c>
      <c r="D65" s="13" t="s">
        <v>1020</v>
      </c>
      <c r="E65" s="12" t="s">
        <v>1117</v>
      </c>
      <c r="F65" s="12" t="s">
        <v>247</v>
      </c>
      <c r="G65" s="12" t="s">
        <v>250</v>
      </c>
      <c r="H65" s="12" t="s">
        <v>1006</v>
      </c>
      <c r="I65" s="12" t="s">
        <v>247</v>
      </c>
      <c r="J65" s="12">
        <v>2024.06</v>
      </c>
      <c r="K65" s="12">
        <v>2024.12</v>
      </c>
      <c r="L65" s="12" t="s">
        <v>247</v>
      </c>
      <c r="M65" s="12" t="s">
        <v>1119</v>
      </c>
      <c r="N65" s="12">
        <v>24</v>
      </c>
      <c r="O65" s="12">
        <v>20</v>
      </c>
      <c r="P65" s="12">
        <v>4</v>
      </c>
      <c r="Q65" s="12">
        <v>1</v>
      </c>
      <c r="R65" s="12">
        <v>61</v>
      </c>
      <c r="S65" s="12">
        <v>182</v>
      </c>
      <c r="T65" s="12">
        <v>1</v>
      </c>
      <c r="U65" s="12">
        <v>5</v>
      </c>
      <c r="V65" s="12">
        <v>15</v>
      </c>
      <c r="W65" s="12" t="s">
        <v>251</v>
      </c>
      <c r="X65" s="12" t="s">
        <v>252</v>
      </c>
      <c r="Y65" s="12"/>
    </row>
    <row r="66" s="4" customFormat="1" ht="119" customHeight="1" spans="1:25">
      <c r="A66" s="12">
        <v>61</v>
      </c>
      <c r="B66" s="12" t="s">
        <v>1002</v>
      </c>
      <c r="C66" s="12" t="s">
        <v>1011</v>
      </c>
      <c r="D66" s="12" t="s">
        <v>1012</v>
      </c>
      <c r="E66" s="12" t="s">
        <v>1117</v>
      </c>
      <c r="F66" s="12" t="s">
        <v>254</v>
      </c>
      <c r="G66" s="12" t="s">
        <v>253</v>
      </c>
      <c r="H66" s="12" t="s">
        <v>1006</v>
      </c>
      <c r="I66" s="12" t="s">
        <v>254</v>
      </c>
      <c r="J66" s="12">
        <v>2024.05</v>
      </c>
      <c r="K66" s="12">
        <v>2024.11</v>
      </c>
      <c r="L66" s="12" t="s">
        <v>254</v>
      </c>
      <c r="M66" s="12" t="s">
        <v>1120</v>
      </c>
      <c r="N66" s="12">
        <v>40</v>
      </c>
      <c r="O66" s="12">
        <v>20</v>
      </c>
      <c r="P66" s="12">
        <v>20</v>
      </c>
      <c r="Q66" s="12">
        <v>1</v>
      </c>
      <c r="R66" s="12">
        <v>20</v>
      </c>
      <c r="S66" s="12">
        <v>80</v>
      </c>
      <c r="T66" s="12">
        <v>1</v>
      </c>
      <c r="U66" s="12">
        <v>6</v>
      </c>
      <c r="V66" s="12">
        <v>20</v>
      </c>
      <c r="W66" s="12" t="s">
        <v>255</v>
      </c>
      <c r="X66" s="12" t="s">
        <v>256</v>
      </c>
      <c r="Y66" s="12"/>
    </row>
    <row r="67" s="4" customFormat="1" ht="119" customHeight="1" spans="1:25">
      <c r="A67" s="12">
        <v>62</v>
      </c>
      <c r="B67" s="12" t="s">
        <v>1002</v>
      </c>
      <c r="C67" s="12" t="s">
        <v>1011</v>
      </c>
      <c r="D67" s="12" t="s">
        <v>1012</v>
      </c>
      <c r="E67" s="12" t="s">
        <v>1117</v>
      </c>
      <c r="F67" s="12" t="s">
        <v>258</v>
      </c>
      <c r="G67" s="12" t="s">
        <v>257</v>
      </c>
      <c r="H67" s="12" t="s">
        <v>1006</v>
      </c>
      <c r="I67" s="12" t="s">
        <v>258</v>
      </c>
      <c r="J67" s="12">
        <v>2024.06</v>
      </c>
      <c r="K67" s="12">
        <v>2024.12</v>
      </c>
      <c r="L67" s="12" t="s">
        <v>258</v>
      </c>
      <c r="M67" s="12" t="s">
        <v>1121</v>
      </c>
      <c r="N67" s="12">
        <v>25</v>
      </c>
      <c r="O67" s="12">
        <v>20</v>
      </c>
      <c r="P67" s="12">
        <v>5</v>
      </c>
      <c r="Q67" s="12">
        <v>1</v>
      </c>
      <c r="R67" s="12">
        <v>30</v>
      </c>
      <c r="S67" s="12">
        <v>85</v>
      </c>
      <c r="T67" s="12">
        <v>0</v>
      </c>
      <c r="U67" s="12">
        <v>7</v>
      </c>
      <c r="V67" s="12">
        <v>20</v>
      </c>
      <c r="W67" s="12" t="s">
        <v>259</v>
      </c>
      <c r="X67" s="12" t="s">
        <v>260</v>
      </c>
      <c r="Y67" s="12"/>
    </row>
    <row r="68" s="4" customFormat="1" ht="180" customHeight="1" spans="1:25">
      <c r="A68" s="12">
        <v>63</v>
      </c>
      <c r="B68" s="12" t="s">
        <v>1002</v>
      </c>
      <c r="C68" s="12" t="s">
        <v>1008</v>
      </c>
      <c r="D68" s="12" t="s">
        <v>1034</v>
      </c>
      <c r="E68" s="12" t="s">
        <v>1117</v>
      </c>
      <c r="F68" s="12" t="s">
        <v>262</v>
      </c>
      <c r="G68" s="12" t="s">
        <v>261</v>
      </c>
      <c r="H68" s="12" t="s">
        <v>1006</v>
      </c>
      <c r="I68" s="12" t="s">
        <v>262</v>
      </c>
      <c r="J68" s="12">
        <v>2024.03</v>
      </c>
      <c r="K68" s="12">
        <v>2024.12</v>
      </c>
      <c r="L68" s="12" t="s">
        <v>262</v>
      </c>
      <c r="M68" s="12" t="s">
        <v>1122</v>
      </c>
      <c r="N68" s="12">
        <v>28</v>
      </c>
      <c r="O68" s="12">
        <v>25</v>
      </c>
      <c r="P68" s="12">
        <v>3</v>
      </c>
      <c r="Q68" s="12">
        <v>1</v>
      </c>
      <c r="R68" s="12">
        <v>70</v>
      </c>
      <c r="S68" s="12">
        <v>320</v>
      </c>
      <c r="T68" s="12">
        <v>1</v>
      </c>
      <c r="U68" s="12">
        <v>10</v>
      </c>
      <c r="V68" s="12">
        <v>28</v>
      </c>
      <c r="W68" s="12" t="s">
        <v>263</v>
      </c>
      <c r="X68" s="12" t="s">
        <v>264</v>
      </c>
      <c r="Y68" s="12"/>
    </row>
    <row r="69" s="4" customFormat="1" ht="176" customHeight="1" spans="1:25">
      <c r="A69" s="12">
        <v>64</v>
      </c>
      <c r="B69" s="12" t="s">
        <v>1002</v>
      </c>
      <c r="C69" s="12" t="s">
        <v>1008</v>
      </c>
      <c r="D69" s="12" t="s">
        <v>1014</v>
      </c>
      <c r="E69" s="12" t="s">
        <v>1117</v>
      </c>
      <c r="F69" s="12" t="s">
        <v>266</v>
      </c>
      <c r="G69" s="12" t="s">
        <v>265</v>
      </c>
      <c r="H69" s="12" t="s">
        <v>1006</v>
      </c>
      <c r="I69" s="12" t="s">
        <v>266</v>
      </c>
      <c r="J69" s="12">
        <v>2023.04</v>
      </c>
      <c r="K69" s="12">
        <v>2024.12</v>
      </c>
      <c r="L69" s="12" t="s">
        <v>266</v>
      </c>
      <c r="M69" s="12" t="s">
        <v>1123</v>
      </c>
      <c r="N69" s="12">
        <v>20</v>
      </c>
      <c r="O69" s="12">
        <v>20</v>
      </c>
      <c r="P69" s="12">
        <v>0</v>
      </c>
      <c r="Q69" s="12">
        <v>1</v>
      </c>
      <c r="R69" s="12">
        <v>30</v>
      </c>
      <c r="S69" s="12">
        <v>90</v>
      </c>
      <c r="T69" s="12">
        <v>1</v>
      </c>
      <c r="U69" s="12">
        <v>12</v>
      </c>
      <c r="V69" s="12">
        <v>30</v>
      </c>
      <c r="W69" s="12" t="s">
        <v>267</v>
      </c>
      <c r="X69" s="12" t="s">
        <v>268</v>
      </c>
      <c r="Y69" s="12"/>
    </row>
    <row r="70" s="4" customFormat="1" ht="145" customHeight="1" spans="1:25">
      <c r="A70" s="12">
        <v>65</v>
      </c>
      <c r="B70" s="12" t="s">
        <v>1002</v>
      </c>
      <c r="C70" s="12" t="s">
        <v>1011</v>
      </c>
      <c r="D70" s="12" t="s">
        <v>1012</v>
      </c>
      <c r="E70" s="12" t="s">
        <v>1117</v>
      </c>
      <c r="F70" s="12" t="s">
        <v>270</v>
      </c>
      <c r="G70" s="12" t="s">
        <v>269</v>
      </c>
      <c r="H70" s="12" t="s">
        <v>1038</v>
      </c>
      <c r="I70" s="12" t="s">
        <v>270</v>
      </c>
      <c r="J70" s="12">
        <v>2024.05</v>
      </c>
      <c r="K70" s="12">
        <v>2024.11</v>
      </c>
      <c r="L70" s="12" t="s">
        <v>270</v>
      </c>
      <c r="M70" s="12" t="s">
        <v>1124</v>
      </c>
      <c r="N70" s="15">
        <v>25</v>
      </c>
      <c r="O70" s="19">
        <v>20</v>
      </c>
      <c r="P70" s="19">
        <v>5</v>
      </c>
      <c r="Q70" s="12">
        <v>1</v>
      </c>
      <c r="R70" s="12">
        <v>885</v>
      </c>
      <c r="S70" s="12">
        <v>3512</v>
      </c>
      <c r="T70" s="12">
        <v>1</v>
      </c>
      <c r="U70" s="12">
        <v>66</v>
      </c>
      <c r="V70" s="12">
        <v>190</v>
      </c>
      <c r="W70" s="12" t="s">
        <v>271</v>
      </c>
      <c r="X70" s="12" t="s">
        <v>272</v>
      </c>
      <c r="Y70" s="12"/>
    </row>
    <row r="71" s="4" customFormat="1" ht="119" customHeight="1" spans="1:25">
      <c r="A71" s="12">
        <v>66</v>
      </c>
      <c r="B71" s="12" t="s">
        <v>1002</v>
      </c>
      <c r="C71" s="12" t="s">
        <v>1003</v>
      </c>
      <c r="D71" s="12" t="s">
        <v>1004</v>
      </c>
      <c r="E71" s="12" t="s">
        <v>1125</v>
      </c>
      <c r="F71" s="12" t="s">
        <v>274</v>
      </c>
      <c r="G71" s="12" t="s">
        <v>273</v>
      </c>
      <c r="H71" s="12" t="s">
        <v>1006</v>
      </c>
      <c r="I71" s="12" t="s">
        <v>1126</v>
      </c>
      <c r="J71" s="12" t="s">
        <v>1127</v>
      </c>
      <c r="K71" s="12" t="s">
        <v>1077</v>
      </c>
      <c r="L71" s="12" t="s">
        <v>274</v>
      </c>
      <c r="M71" s="12" t="s">
        <v>1128</v>
      </c>
      <c r="N71" s="12">
        <v>24</v>
      </c>
      <c r="O71" s="12">
        <v>20</v>
      </c>
      <c r="P71" s="12">
        <v>4</v>
      </c>
      <c r="Q71" s="12">
        <v>1</v>
      </c>
      <c r="R71" s="12">
        <v>21</v>
      </c>
      <c r="S71" s="12">
        <v>89</v>
      </c>
      <c r="T71" s="12">
        <v>1</v>
      </c>
      <c r="U71" s="12">
        <v>2</v>
      </c>
      <c r="V71" s="12">
        <v>3</v>
      </c>
      <c r="W71" s="12" t="s">
        <v>275</v>
      </c>
      <c r="X71" s="12" t="s">
        <v>276</v>
      </c>
      <c r="Y71" s="12"/>
    </row>
    <row r="72" s="4" customFormat="1" ht="119" customHeight="1" spans="1:25">
      <c r="A72" s="12">
        <v>67</v>
      </c>
      <c r="B72" s="12" t="s">
        <v>1002</v>
      </c>
      <c r="C72" s="12" t="s">
        <v>1008</v>
      </c>
      <c r="D72" s="12" t="s">
        <v>1014</v>
      </c>
      <c r="E72" s="12" t="s">
        <v>1125</v>
      </c>
      <c r="F72" s="12" t="s">
        <v>274</v>
      </c>
      <c r="G72" s="12" t="s">
        <v>277</v>
      </c>
      <c r="H72" s="12" t="s">
        <v>1006</v>
      </c>
      <c r="I72" s="12" t="s">
        <v>1129</v>
      </c>
      <c r="J72" s="12" t="s">
        <v>1127</v>
      </c>
      <c r="K72" s="12" t="s">
        <v>1077</v>
      </c>
      <c r="L72" s="12" t="s">
        <v>274</v>
      </c>
      <c r="M72" s="12" t="s">
        <v>1130</v>
      </c>
      <c r="N72" s="12">
        <v>30.75</v>
      </c>
      <c r="O72" s="12">
        <v>20</v>
      </c>
      <c r="P72" s="12">
        <v>10.75</v>
      </c>
      <c r="Q72" s="12">
        <v>1</v>
      </c>
      <c r="R72" s="12">
        <v>56</v>
      </c>
      <c r="S72" s="12">
        <v>128</v>
      </c>
      <c r="T72" s="12">
        <v>1</v>
      </c>
      <c r="U72" s="12">
        <v>8</v>
      </c>
      <c r="V72" s="12">
        <v>8</v>
      </c>
      <c r="W72" s="12" t="s">
        <v>278</v>
      </c>
      <c r="X72" s="12" t="s">
        <v>279</v>
      </c>
      <c r="Y72" s="12"/>
    </row>
    <row r="73" s="4" customFormat="1" ht="149" customHeight="1" spans="1:25">
      <c r="A73" s="12">
        <v>68</v>
      </c>
      <c r="B73" s="12" t="s">
        <v>1002</v>
      </c>
      <c r="C73" s="12" t="s">
        <v>1011</v>
      </c>
      <c r="D73" s="12" t="s">
        <v>1012</v>
      </c>
      <c r="E73" s="12" t="s">
        <v>1131</v>
      </c>
      <c r="F73" s="12" t="s">
        <v>1132</v>
      </c>
      <c r="G73" s="12" t="s">
        <v>280</v>
      </c>
      <c r="H73" s="12" t="s">
        <v>1006</v>
      </c>
      <c r="I73" s="12" t="s">
        <v>1133</v>
      </c>
      <c r="J73" s="12" t="s">
        <v>1079</v>
      </c>
      <c r="K73" s="12" t="s">
        <v>1077</v>
      </c>
      <c r="L73" s="12" t="s">
        <v>281</v>
      </c>
      <c r="M73" s="12" t="s">
        <v>1134</v>
      </c>
      <c r="N73" s="12">
        <v>25</v>
      </c>
      <c r="O73" s="12">
        <v>20</v>
      </c>
      <c r="P73" s="12">
        <v>5</v>
      </c>
      <c r="Q73" s="12">
        <v>1</v>
      </c>
      <c r="R73" s="12">
        <v>5</v>
      </c>
      <c r="S73" s="12">
        <v>12</v>
      </c>
      <c r="T73" s="12">
        <v>0</v>
      </c>
      <c r="U73" s="12">
        <v>2</v>
      </c>
      <c r="V73" s="12">
        <v>2</v>
      </c>
      <c r="W73" s="12" t="s">
        <v>282</v>
      </c>
      <c r="X73" s="12" t="s">
        <v>283</v>
      </c>
      <c r="Y73" s="12"/>
    </row>
    <row r="74" s="4" customFormat="1" ht="119" customHeight="1" spans="1:25">
      <c r="A74" s="12">
        <v>69</v>
      </c>
      <c r="B74" s="12" t="s">
        <v>1002</v>
      </c>
      <c r="C74" s="12" t="s">
        <v>1008</v>
      </c>
      <c r="D74" s="12" t="s">
        <v>1020</v>
      </c>
      <c r="E74" s="12" t="s">
        <v>1131</v>
      </c>
      <c r="F74" s="12" t="s">
        <v>1135</v>
      </c>
      <c r="G74" s="12" t="s">
        <v>284</v>
      </c>
      <c r="H74" s="12" t="s">
        <v>1006</v>
      </c>
      <c r="I74" s="12" t="s">
        <v>1136</v>
      </c>
      <c r="J74" s="12" t="s">
        <v>1079</v>
      </c>
      <c r="K74" s="12" t="s">
        <v>1077</v>
      </c>
      <c r="L74" s="12" t="s">
        <v>285</v>
      </c>
      <c r="M74" s="12" t="s">
        <v>1137</v>
      </c>
      <c r="N74" s="12">
        <v>24</v>
      </c>
      <c r="O74" s="12">
        <v>20</v>
      </c>
      <c r="P74" s="12">
        <v>4</v>
      </c>
      <c r="Q74" s="12">
        <v>1</v>
      </c>
      <c r="R74" s="12">
        <v>8</v>
      </c>
      <c r="S74" s="12">
        <v>23</v>
      </c>
      <c r="T74" s="12">
        <v>0</v>
      </c>
      <c r="U74" s="12">
        <v>1</v>
      </c>
      <c r="V74" s="12">
        <v>2</v>
      </c>
      <c r="W74" s="12" t="s">
        <v>286</v>
      </c>
      <c r="X74" s="12" t="s">
        <v>287</v>
      </c>
      <c r="Y74" s="12"/>
    </row>
    <row r="75" s="4" customFormat="1" ht="242" customHeight="1" spans="1:25">
      <c r="A75" s="12">
        <v>70</v>
      </c>
      <c r="B75" s="12" t="s">
        <v>1002</v>
      </c>
      <c r="C75" s="12" t="s">
        <v>1003</v>
      </c>
      <c r="D75" s="12" t="s">
        <v>1004</v>
      </c>
      <c r="E75" s="12" t="s">
        <v>1125</v>
      </c>
      <c r="F75" s="12" t="s">
        <v>289</v>
      </c>
      <c r="G75" s="12" t="s">
        <v>288</v>
      </c>
      <c r="H75" s="12" t="s">
        <v>1038</v>
      </c>
      <c r="I75" s="12" t="s">
        <v>289</v>
      </c>
      <c r="J75" s="12">
        <v>2024.03</v>
      </c>
      <c r="K75" s="12">
        <v>2024.12</v>
      </c>
      <c r="L75" s="12" t="s">
        <v>289</v>
      </c>
      <c r="M75" s="12" t="s">
        <v>1138</v>
      </c>
      <c r="N75" s="12">
        <v>20</v>
      </c>
      <c r="O75" s="12">
        <v>15</v>
      </c>
      <c r="P75" s="12">
        <v>5</v>
      </c>
      <c r="Q75" s="12">
        <v>1</v>
      </c>
      <c r="R75" s="12">
        <v>21</v>
      </c>
      <c r="S75" s="12">
        <v>85</v>
      </c>
      <c r="T75" s="12">
        <v>1</v>
      </c>
      <c r="U75" s="12">
        <v>3</v>
      </c>
      <c r="V75" s="12">
        <v>5</v>
      </c>
      <c r="W75" s="27" t="s">
        <v>290</v>
      </c>
      <c r="X75" s="27" t="s">
        <v>291</v>
      </c>
      <c r="Y75" s="12"/>
    </row>
    <row r="76" s="4" customFormat="1" ht="119" customHeight="1" spans="1:25">
      <c r="A76" s="12">
        <v>71</v>
      </c>
      <c r="B76" s="12" t="s">
        <v>1002</v>
      </c>
      <c r="C76" s="12" t="s">
        <v>1003</v>
      </c>
      <c r="D76" s="12" t="s">
        <v>1036</v>
      </c>
      <c r="E76" s="12" t="s">
        <v>1139</v>
      </c>
      <c r="F76" s="12" t="s">
        <v>1140</v>
      </c>
      <c r="G76" s="12" t="s">
        <v>292</v>
      </c>
      <c r="H76" s="12" t="s">
        <v>1006</v>
      </c>
      <c r="I76" s="12" t="s">
        <v>1140</v>
      </c>
      <c r="J76" s="12">
        <v>2024.01</v>
      </c>
      <c r="K76" s="12">
        <v>2024.12</v>
      </c>
      <c r="L76" s="12" t="s">
        <v>293</v>
      </c>
      <c r="M76" s="12" t="s">
        <v>1141</v>
      </c>
      <c r="N76" s="12">
        <v>12.6</v>
      </c>
      <c r="O76" s="12">
        <v>10</v>
      </c>
      <c r="P76" s="12">
        <v>2.6</v>
      </c>
      <c r="Q76" s="12">
        <v>1</v>
      </c>
      <c r="R76" s="12">
        <v>50</v>
      </c>
      <c r="S76" s="12">
        <v>100</v>
      </c>
      <c r="T76" s="12">
        <v>1</v>
      </c>
      <c r="U76" s="12">
        <v>8</v>
      </c>
      <c r="V76" s="12">
        <v>15</v>
      </c>
      <c r="W76" s="12" t="s">
        <v>294</v>
      </c>
      <c r="X76" s="12" t="s">
        <v>295</v>
      </c>
      <c r="Y76" s="12"/>
    </row>
    <row r="77" s="4" customFormat="1" ht="119" customHeight="1" spans="1:25">
      <c r="A77" s="12">
        <v>72</v>
      </c>
      <c r="B77" s="12" t="s">
        <v>1002</v>
      </c>
      <c r="C77" s="12" t="s">
        <v>1003</v>
      </c>
      <c r="D77" s="13" t="s">
        <v>1004</v>
      </c>
      <c r="E77" s="12" t="s">
        <v>1139</v>
      </c>
      <c r="F77" s="12" t="s">
        <v>1142</v>
      </c>
      <c r="G77" s="12" t="s">
        <v>296</v>
      </c>
      <c r="H77" s="12" t="s">
        <v>1006</v>
      </c>
      <c r="I77" s="12" t="s">
        <v>1142</v>
      </c>
      <c r="J77" s="12">
        <v>2024.01</v>
      </c>
      <c r="K77" s="12">
        <v>2024.12</v>
      </c>
      <c r="L77" s="12" t="s">
        <v>297</v>
      </c>
      <c r="M77" s="12" t="s">
        <v>1143</v>
      </c>
      <c r="N77" s="12">
        <v>18.6</v>
      </c>
      <c r="O77" s="12">
        <v>15</v>
      </c>
      <c r="P77" s="12">
        <v>3.6</v>
      </c>
      <c r="Q77" s="12">
        <v>1</v>
      </c>
      <c r="R77" s="12">
        <v>180</v>
      </c>
      <c r="S77" s="12">
        <v>580</v>
      </c>
      <c r="T77" s="12">
        <v>1</v>
      </c>
      <c r="U77" s="12">
        <v>15</v>
      </c>
      <c r="V77" s="12">
        <v>31</v>
      </c>
      <c r="W77" s="12" t="s">
        <v>298</v>
      </c>
      <c r="X77" s="12" t="s">
        <v>299</v>
      </c>
      <c r="Y77" s="12"/>
    </row>
    <row r="78" s="4" customFormat="1" ht="119" customHeight="1" spans="1:25">
      <c r="A78" s="12">
        <v>73</v>
      </c>
      <c r="B78" s="12" t="s">
        <v>1002</v>
      </c>
      <c r="C78" s="12" t="s">
        <v>1003</v>
      </c>
      <c r="D78" s="13" t="s">
        <v>1004</v>
      </c>
      <c r="E78" s="12" t="s">
        <v>1139</v>
      </c>
      <c r="F78" s="12" t="s">
        <v>1144</v>
      </c>
      <c r="G78" s="12" t="s">
        <v>300</v>
      </c>
      <c r="H78" s="12" t="s">
        <v>1006</v>
      </c>
      <c r="I78" s="12" t="s">
        <v>1144</v>
      </c>
      <c r="J78" s="12">
        <v>2024.01</v>
      </c>
      <c r="K78" s="12">
        <v>2024.12</v>
      </c>
      <c r="L78" s="12" t="s">
        <v>301</v>
      </c>
      <c r="M78" s="12" t="s">
        <v>1145</v>
      </c>
      <c r="N78" s="12">
        <v>19</v>
      </c>
      <c r="O78" s="12">
        <v>15</v>
      </c>
      <c r="P78" s="12">
        <v>4</v>
      </c>
      <c r="Q78" s="12">
        <v>1</v>
      </c>
      <c r="R78" s="12">
        <v>38</v>
      </c>
      <c r="S78" s="12">
        <v>135</v>
      </c>
      <c r="T78" s="12">
        <v>0</v>
      </c>
      <c r="U78" s="12">
        <v>14</v>
      </c>
      <c r="V78" s="12">
        <v>30</v>
      </c>
      <c r="W78" s="12" t="s">
        <v>302</v>
      </c>
      <c r="X78" s="12" t="s">
        <v>303</v>
      </c>
      <c r="Y78" s="12"/>
    </row>
    <row r="79" s="4" customFormat="1" ht="119" customHeight="1" spans="1:25">
      <c r="A79" s="12">
        <v>74</v>
      </c>
      <c r="B79" s="12" t="s">
        <v>1002</v>
      </c>
      <c r="C79" s="12" t="s">
        <v>1008</v>
      </c>
      <c r="D79" s="12" t="s">
        <v>1146</v>
      </c>
      <c r="E79" s="12" t="s">
        <v>1147</v>
      </c>
      <c r="F79" s="12" t="s">
        <v>305</v>
      </c>
      <c r="G79" s="12" t="s">
        <v>304</v>
      </c>
      <c r="H79" s="12" t="s">
        <v>1006</v>
      </c>
      <c r="I79" s="12" t="s">
        <v>305</v>
      </c>
      <c r="J79" s="12" t="s">
        <v>1079</v>
      </c>
      <c r="K79" s="12" t="s">
        <v>1077</v>
      </c>
      <c r="L79" s="12" t="s">
        <v>305</v>
      </c>
      <c r="M79" s="12" t="s">
        <v>1148</v>
      </c>
      <c r="N79" s="12">
        <v>20</v>
      </c>
      <c r="O79" s="12">
        <v>15</v>
      </c>
      <c r="P79" s="12">
        <v>5</v>
      </c>
      <c r="Q79" s="12">
        <v>1</v>
      </c>
      <c r="R79" s="12">
        <v>8</v>
      </c>
      <c r="S79" s="12">
        <v>12</v>
      </c>
      <c r="T79" s="12">
        <v>0</v>
      </c>
      <c r="U79" s="12">
        <v>4</v>
      </c>
      <c r="V79" s="12">
        <v>6</v>
      </c>
      <c r="W79" s="12" t="s">
        <v>306</v>
      </c>
      <c r="X79" s="12" t="s">
        <v>307</v>
      </c>
      <c r="Y79" s="12"/>
    </row>
    <row r="80" s="4" customFormat="1" ht="119" customHeight="1" spans="1:25">
      <c r="A80" s="12">
        <v>75</v>
      </c>
      <c r="B80" s="12" t="s">
        <v>1002</v>
      </c>
      <c r="C80" s="12" t="s">
        <v>1011</v>
      </c>
      <c r="D80" s="12" t="s">
        <v>1012</v>
      </c>
      <c r="E80" s="12" t="s">
        <v>1147</v>
      </c>
      <c r="F80" s="12" t="s">
        <v>1149</v>
      </c>
      <c r="G80" s="12" t="s">
        <v>308</v>
      </c>
      <c r="H80" s="12" t="s">
        <v>1006</v>
      </c>
      <c r="I80" s="12" t="s">
        <v>309</v>
      </c>
      <c r="J80" s="12" t="s">
        <v>1127</v>
      </c>
      <c r="K80" s="12" t="s">
        <v>1077</v>
      </c>
      <c r="L80" s="12" t="s">
        <v>309</v>
      </c>
      <c r="M80" s="12" t="s">
        <v>1150</v>
      </c>
      <c r="N80" s="12">
        <v>20</v>
      </c>
      <c r="O80" s="12">
        <v>15</v>
      </c>
      <c r="P80" s="12">
        <v>5</v>
      </c>
      <c r="Q80" s="12">
        <v>1</v>
      </c>
      <c r="R80" s="12">
        <v>57</v>
      </c>
      <c r="S80" s="12">
        <v>138</v>
      </c>
      <c r="T80" s="12">
        <v>0</v>
      </c>
      <c r="U80" s="12">
        <v>54</v>
      </c>
      <c r="V80" s="12">
        <v>126</v>
      </c>
      <c r="W80" s="12" t="s">
        <v>310</v>
      </c>
      <c r="X80" s="12" t="s">
        <v>311</v>
      </c>
      <c r="Y80" s="12"/>
    </row>
    <row r="81" s="4" customFormat="1" ht="119" customHeight="1" spans="1:25">
      <c r="A81" s="12">
        <v>76</v>
      </c>
      <c r="B81" s="12" t="s">
        <v>1002</v>
      </c>
      <c r="C81" s="12" t="s">
        <v>1008</v>
      </c>
      <c r="D81" s="12" t="s">
        <v>1014</v>
      </c>
      <c r="E81" s="12" t="s">
        <v>1147</v>
      </c>
      <c r="F81" s="12" t="s">
        <v>313</v>
      </c>
      <c r="G81" s="12" t="s">
        <v>312</v>
      </c>
      <c r="H81" s="12" t="s">
        <v>1006</v>
      </c>
      <c r="I81" s="12" t="s">
        <v>313</v>
      </c>
      <c r="J81" s="12" t="s">
        <v>1079</v>
      </c>
      <c r="K81" s="12">
        <v>2024.12</v>
      </c>
      <c r="L81" s="12" t="s">
        <v>313</v>
      </c>
      <c r="M81" s="12" t="s">
        <v>1151</v>
      </c>
      <c r="N81" s="12">
        <v>30</v>
      </c>
      <c r="O81" s="12">
        <v>15</v>
      </c>
      <c r="P81" s="12">
        <v>15</v>
      </c>
      <c r="Q81" s="12">
        <v>1</v>
      </c>
      <c r="R81" s="12">
        <v>12</v>
      </c>
      <c r="S81" s="12">
        <v>28</v>
      </c>
      <c r="T81" s="12">
        <v>0</v>
      </c>
      <c r="U81" s="12">
        <v>10</v>
      </c>
      <c r="V81" s="12">
        <v>26</v>
      </c>
      <c r="W81" s="12" t="s">
        <v>314</v>
      </c>
      <c r="X81" s="12" t="s">
        <v>315</v>
      </c>
      <c r="Y81" s="12"/>
    </row>
    <row r="82" s="5" customFormat="1" ht="120" customHeight="1" spans="1:25">
      <c r="A82" s="12">
        <v>77</v>
      </c>
      <c r="B82" s="12" t="s">
        <v>1002</v>
      </c>
      <c r="C82" s="12" t="s">
        <v>1003</v>
      </c>
      <c r="D82" s="12" t="s">
        <v>1004</v>
      </c>
      <c r="E82" s="12" t="s">
        <v>1147</v>
      </c>
      <c r="F82" s="12" t="s">
        <v>317</v>
      </c>
      <c r="G82" s="12" t="s">
        <v>316</v>
      </c>
      <c r="H82" s="12" t="s">
        <v>1006</v>
      </c>
      <c r="I82" s="12" t="s">
        <v>317</v>
      </c>
      <c r="J82" s="12">
        <v>2024.01</v>
      </c>
      <c r="K82" s="12" t="s">
        <v>1077</v>
      </c>
      <c r="L82" s="12" t="s">
        <v>317</v>
      </c>
      <c r="M82" s="12" t="s">
        <v>1152</v>
      </c>
      <c r="N82" s="12">
        <v>12</v>
      </c>
      <c r="O82" s="12">
        <v>10</v>
      </c>
      <c r="P82" s="12">
        <v>2</v>
      </c>
      <c r="Q82" s="12">
        <v>1</v>
      </c>
      <c r="R82" s="12">
        <v>10</v>
      </c>
      <c r="S82" s="12">
        <v>22</v>
      </c>
      <c r="T82" s="12">
        <v>0</v>
      </c>
      <c r="U82" s="12">
        <v>2</v>
      </c>
      <c r="V82" s="12">
        <v>4</v>
      </c>
      <c r="W82" s="12" t="s">
        <v>318</v>
      </c>
      <c r="X82" s="12" t="s">
        <v>319</v>
      </c>
      <c r="Y82" s="29"/>
    </row>
    <row r="83" s="5" customFormat="1" ht="113" customHeight="1" spans="1:25">
      <c r="A83" s="12">
        <v>78</v>
      </c>
      <c r="B83" s="12" t="s">
        <v>1002</v>
      </c>
      <c r="C83" s="12" t="s">
        <v>1008</v>
      </c>
      <c r="D83" s="12" t="s">
        <v>1014</v>
      </c>
      <c r="E83" s="12" t="s">
        <v>1147</v>
      </c>
      <c r="F83" s="12" t="s">
        <v>321</v>
      </c>
      <c r="G83" s="12" t="s">
        <v>320</v>
      </c>
      <c r="H83" s="12" t="s">
        <v>1006</v>
      </c>
      <c r="I83" s="12" t="s">
        <v>321</v>
      </c>
      <c r="J83" s="12" t="s">
        <v>1079</v>
      </c>
      <c r="K83" s="12" t="s">
        <v>1077</v>
      </c>
      <c r="L83" s="12" t="s">
        <v>321</v>
      </c>
      <c r="M83" s="12" t="s">
        <v>1153</v>
      </c>
      <c r="N83" s="12">
        <v>15</v>
      </c>
      <c r="O83" s="12">
        <v>10</v>
      </c>
      <c r="P83" s="12">
        <v>5</v>
      </c>
      <c r="Q83" s="12">
        <v>1</v>
      </c>
      <c r="R83" s="12">
        <v>3</v>
      </c>
      <c r="S83" s="12">
        <v>7</v>
      </c>
      <c r="T83" s="12">
        <v>0</v>
      </c>
      <c r="U83" s="12">
        <v>2</v>
      </c>
      <c r="V83" s="12">
        <v>5</v>
      </c>
      <c r="W83" s="12" t="s">
        <v>322</v>
      </c>
      <c r="X83" s="12" t="s">
        <v>323</v>
      </c>
      <c r="Y83" s="29"/>
    </row>
    <row r="84" s="5" customFormat="1" ht="137" customHeight="1" spans="1:25">
      <c r="A84" s="12">
        <v>79</v>
      </c>
      <c r="B84" s="12" t="s">
        <v>1002</v>
      </c>
      <c r="C84" s="12" t="s">
        <v>1008</v>
      </c>
      <c r="D84" s="12" t="s">
        <v>1014</v>
      </c>
      <c r="E84" s="12" t="s">
        <v>1147</v>
      </c>
      <c r="F84" s="12" t="s">
        <v>325</v>
      </c>
      <c r="G84" s="12" t="s">
        <v>324</v>
      </c>
      <c r="H84" s="12" t="s">
        <v>1006</v>
      </c>
      <c r="I84" s="12" t="s">
        <v>325</v>
      </c>
      <c r="J84" s="12" t="s">
        <v>1127</v>
      </c>
      <c r="K84" s="12" t="s">
        <v>1077</v>
      </c>
      <c r="L84" s="12" t="s">
        <v>325</v>
      </c>
      <c r="M84" s="12" t="s">
        <v>1154</v>
      </c>
      <c r="N84" s="12">
        <v>20</v>
      </c>
      <c r="O84" s="12">
        <v>10</v>
      </c>
      <c r="P84" s="12">
        <v>10</v>
      </c>
      <c r="Q84" s="12">
        <v>1</v>
      </c>
      <c r="R84" s="12">
        <v>3</v>
      </c>
      <c r="S84" s="12">
        <v>10</v>
      </c>
      <c r="T84" s="12">
        <v>0</v>
      </c>
      <c r="U84" s="12">
        <v>3</v>
      </c>
      <c r="V84" s="12">
        <v>10</v>
      </c>
      <c r="W84" s="12" t="s">
        <v>326</v>
      </c>
      <c r="X84" s="12" t="s">
        <v>327</v>
      </c>
      <c r="Y84" s="29"/>
    </row>
    <row r="85" s="5" customFormat="1" ht="134" customHeight="1" spans="1:25">
      <c r="A85" s="12">
        <v>80</v>
      </c>
      <c r="B85" s="12" t="s">
        <v>1002</v>
      </c>
      <c r="C85" s="12" t="s">
        <v>1003</v>
      </c>
      <c r="D85" s="12" t="s">
        <v>1004</v>
      </c>
      <c r="E85" s="12" t="s">
        <v>1147</v>
      </c>
      <c r="F85" s="12" t="s">
        <v>329</v>
      </c>
      <c r="G85" s="12" t="s">
        <v>328</v>
      </c>
      <c r="H85" s="12" t="s">
        <v>1006</v>
      </c>
      <c r="I85" s="12" t="s">
        <v>329</v>
      </c>
      <c r="J85" s="12">
        <v>2024.01</v>
      </c>
      <c r="K85" s="12">
        <v>2024.12</v>
      </c>
      <c r="L85" s="12" t="s">
        <v>329</v>
      </c>
      <c r="M85" s="12" t="s">
        <v>1155</v>
      </c>
      <c r="N85" s="12">
        <v>25</v>
      </c>
      <c r="O85" s="12">
        <v>20</v>
      </c>
      <c r="P85" s="12">
        <v>5</v>
      </c>
      <c r="Q85" s="12">
        <v>1</v>
      </c>
      <c r="R85" s="12">
        <v>3</v>
      </c>
      <c r="S85" s="12">
        <v>8</v>
      </c>
      <c r="T85" s="12">
        <v>0</v>
      </c>
      <c r="U85" s="12">
        <v>2</v>
      </c>
      <c r="V85" s="12">
        <v>6</v>
      </c>
      <c r="W85" s="12" t="s">
        <v>330</v>
      </c>
      <c r="X85" s="12" t="s">
        <v>331</v>
      </c>
      <c r="Y85" s="29"/>
    </row>
    <row r="86" s="5" customFormat="1" ht="164" customHeight="1" spans="1:25">
      <c r="A86" s="12">
        <v>81</v>
      </c>
      <c r="B86" s="12" t="s">
        <v>1002</v>
      </c>
      <c r="C86" s="12" t="s">
        <v>1008</v>
      </c>
      <c r="D86" s="12" t="s">
        <v>1034</v>
      </c>
      <c r="E86" s="12" t="s">
        <v>1156</v>
      </c>
      <c r="F86" s="12" t="s">
        <v>333</v>
      </c>
      <c r="G86" s="12" t="s">
        <v>332</v>
      </c>
      <c r="H86" s="12" t="s">
        <v>1006</v>
      </c>
      <c r="I86" s="12" t="s">
        <v>333</v>
      </c>
      <c r="J86" s="12">
        <v>2024.04</v>
      </c>
      <c r="K86" s="12">
        <v>2024.12</v>
      </c>
      <c r="L86" s="12" t="s">
        <v>333</v>
      </c>
      <c r="M86" s="12" t="s">
        <v>1157</v>
      </c>
      <c r="N86" s="12">
        <v>12</v>
      </c>
      <c r="O86" s="12">
        <v>10</v>
      </c>
      <c r="P86" s="12">
        <v>2</v>
      </c>
      <c r="Q86" s="12">
        <v>1</v>
      </c>
      <c r="R86" s="12">
        <v>15</v>
      </c>
      <c r="S86" s="12">
        <v>50</v>
      </c>
      <c r="T86" s="12">
        <v>0</v>
      </c>
      <c r="U86" s="12">
        <v>4</v>
      </c>
      <c r="V86" s="12">
        <v>10</v>
      </c>
      <c r="W86" s="12" t="s">
        <v>334</v>
      </c>
      <c r="X86" s="12" t="s">
        <v>335</v>
      </c>
      <c r="Y86" s="29"/>
    </row>
    <row r="87" s="5" customFormat="1" ht="131" customHeight="1" spans="1:25">
      <c r="A87" s="12">
        <v>82</v>
      </c>
      <c r="B87" s="12" t="s">
        <v>1002</v>
      </c>
      <c r="C87" s="12" t="s">
        <v>1003</v>
      </c>
      <c r="D87" s="12" t="s">
        <v>1004</v>
      </c>
      <c r="E87" s="12" t="s">
        <v>1156</v>
      </c>
      <c r="F87" s="12" t="s">
        <v>337</v>
      </c>
      <c r="G87" s="12" t="s">
        <v>336</v>
      </c>
      <c r="H87" s="12" t="s">
        <v>1006</v>
      </c>
      <c r="I87" s="12" t="s">
        <v>337</v>
      </c>
      <c r="J87" s="12">
        <v>2024.05</v>
      </c>
      <c r="K87" s="12">
        <v>2024.12</v>
      </c>
      <c r="L87" s="12" t="s">
        <v>337</v>
      </c>
      <c r="M87" s="12" t="s">
        <v>1158</v>
      </c>
      <c r="N87" s="12">
        <v>12</v>
      </c>
      <c r="O87" s="12">
        <v>10</v>
      </c>
      <c r="P87" s="12">
        <v>2</v>
      </c>
      <c r="Q87" s="12">
        <v>1</v>
      </c>
      <c r="R87" s="12">
        <v>16</v>
      </c>
      <c r="S87" s="12">
        <v>65</v>
      </c>
      <c r="T87" s="12">
        <v>0</v>
      </c>
      <c r="U87" s="12">
        <v>6</v>
      </c>
      <c r="V87" s="12">
        <v>7</v>
      </c>
      <c r="W87" s="12" t="s">
        <v>338</v>
      </c>
      <c r="X87" s="12" t="s">
        <v>339</v>
      </c>
      <c r="Y87" s="12"/>
    </row>
    <row r="88" s="5" customFormat="1" ht="179" customHeight="1" spans="1:25">
      <c r="A88" s="12">
        <v>83</v>
      </c>
      <c r="B88" s="12" t="s">
        <v>1002</v>
      </c>
      <c r="C88" s="12" t="s">
        <v>1008</v>
      </c>
      <c r="D88" s="12" t="s">
        <v>1034</v>
      </c>
      <c r="E88" s="12" t="s">
        <v>1156</v>
      </c>
      <c r="F88" s="12" t="s">
        <v>341</v>
      </c>
      <c r="G88" s="12" t="s">
        <v>340</v>
      </c>
      <c r="H88" s="12" t="s">
        <v>1006</v>
      </c>
      <c r="I88" s="12" t="s">
        <v>341</v>
      </c>
      <c r="J88" s="12">
        <v>2024.04</v>
      </c>
      <c r="K88" s="12">
        <v>2024.12</v>
      </c>
      <c r="L88" s="12" t="s">
        <v>341</v>
      </c>
      <c r="M88" s="12" t="s">
        <v>1159</v>
      </c>
      <c r="N88" s="12">
        <v>12</v>
      </c>
      <c r="O88" s="12">
        <v>10</v>
      </c>
      <c r="P88" s="12">
        <v>2</v>
      </c>
      <c r="Q88" s="12">
        <v>1</v>
      </c>
      <c r="R88" s="12">
        <v>8</v>
      </c>
      <c r="S88" s="12">
        <v>20</v>
      </c>
      <c r="T88" s="12">
        <v>0</v>
      </c>
      <c r="U88" s="12">
        <v>3</v>
      </c>
      <c r="V88" s="12">
        <v>6</v>
      </c>
      <c r="W88" s="12" t="s">
        <v>342</v>
      </c>
      <c r="X88" s="28" t="s">
        <v>1160</v>
      </c>
      <c r="Y88" s="29"/>
    </row>
    <row r="89" s="4" customFormat="1" ht="157" customHeight="1" spans="1:25">
      <c r="A89" s="12">
        <v>84</v>
      </c>
      <c r="B89" s="12" t="s">
        <v>1002</v>
      </c>
      <c r="C89" s="12" t="s">
        <v>1008</v>
      </c>
      <c r="D89" s="13" t="s">
        <v>1161</v>
      </c>
      <c r="E89" s="12" t="s">
        <v>1162</v>
      </c>
      <c r="F89" s="12" t="s">
        <v>1162</v>
      </c>
      <c r="G89" s="12" t="s">
        <v>344</v>
      </c>
      <c r="H89" s="12" t="s">
        <v>1006</v>
      </c>
      <c r="I89" s="12" t="s">
        <v>1162</v>
      </c>
      <c r="J89" s="12">
        <v>2024.01</v>
      </c>
      <c r="K89" s="12">
        <v>2024.09</v>
      </c>
      <c r="L89" s="12" t="s">
        <v>345</v>
      </c>
      <c r="M89" s="12" t="s">
        <v>1163</v>
      </c>
      <c r="N89" s="12">
        <v>200</v>
      </c>
      <c r="O89" s="12">
        <v>200</v>
      </c>
      <c r="P89" s="12">
        <v>0</v>
      </c>
      <c r="Q89" s="12">
        <v>320</v>
      </c>
      <c r="R89" s="12">
        <v>2000</v>
      </c>
      <c r="S89" s="12" t="s">
        <v>1164</v>
      </c>
      <c r="T89" s="12">
        <v>28</v>
      </c>
      <c r="U89" s="12" t="s">
        <v>1164</v>
      </c>
      <c r="V89" s="12" t="s">
        <v>1164</v>
      </c>
      <c r="W89" s="12" t="s">
        <v>346</v>
      </c>
      <c r="X89" s="12" t="s">
        <v>347</v>
      </c>
      <c r="Y89" s="12"/>
    </row>
    <row r="90" s="4" customFormat="1" ht="104" customHeight="1" spans="1:25">
      <c r="A90" s="12">
        <v>85</v>
      </c>
      <c r="B90" s="12" t="s">
        <v>1165</v>
      </c>
      <c r="C90" s="12" t="s">
        <v>1166</v>
      </c>
      <c r="D90" s="12" t="s">
        <v>1166</v>
      </c>
      <c r="E90" s="12">
        <v>17</v>
      </c>
      <c r="F90" s="12">
        <v>320</v>
      </c>
      <c r="G90" s="12" t="s">
        <v>348</v>
      </c>
      <c r="H90" s="12" t="s">
        <v>1006</v>
      </c>
      <c r="I90" s="12" t="s">
        <v>1167</v>
      </c>
      <c r="J90" s="12">
        <v>2024.04</v>
      </c>
      <c r="K90" s="12">
        <v>2024.09</v>
      </c>
      <c r="L90" s="12" t="s">
        <v>345</v>
      </c>
      <c r="M90" s="12" t="s">
        <v>1168</v>
      </c>
      <c r="N90" s="12">
        <v>150</v>
      </c>
      <c r="O90" s="12">
        <v>150</v>
      </c>
      <c r="P90" s="12">
        <v>0</v>
      </c>
      <c r="Q90" s="12">
        <v>320</v>
      </c>
      <c r="R90" s="12">
        <v>497</v>
      </c>
      <c r="S90" s="12">
        <v>500</v>
      </c>
      <c r="T90" s="12">
        <v>28</v>
      </c>
      <c r="U90" s="12">
        <v>89</v>
      </c>
      <c r="V90" s="12">
        <v>111</v>
      </c>
      <c r="W90" s="12" t="s">
        <v>349</v>
      </c>
      <c r="X90" s="12" t="s">
        <v>350</v>
      </c>
      <c r="Y90" s="12"/>
    </row>
    <row r="91" s="6" customFormat="1" ht="157" customHeight="1" spans="1:25">
      <c r="A91" s="12">
        <v>86</v>
      </c>
      <c r="B91" s="15" t="s">
        <v>1169</v>
      </c>
      <c r="C91" s="15" t="s">
        <v>1169</v>
      </c>
      <c r="D91" s="15" t="s">
        <v>1169</v>
      </c>
      <c r="E91" s="15" t="s">
        <v>1162</v>
      </c>
      <c r="F91" s="15" t="s">
        <v>1162</v>
      </c>
      <c r="G91" s="15" t="s">
        <v>351</v>
      </c>
      <c r="H91" s="15" t="s">
        <v>1038</v>
      </c>
      <c r="I91" s="15" t="s">
        <v>1170</v>
      </c>
      <c r="J91" s="12">
        <v>2024.01</v>
      </c>
      <c r="K91" s="12">
        <v>2024.12</v>
      </c>
      <c r="L91" s="15" t="s">
        <v>345</v>
      </c>
      <c r="M91" s="20" t="s">
        <v>1171</v>
      </c>
      <c r="N91" s="15">
        <v>29</v>
      </c>
      <c r="O91" s="15">
        <v>29</v>
      </c>
      <c r="P91" s="15">
        <v>0</v>
      </c>
      <c r="Q91" s="15">
        <v>321</v>
      </c>
      <c r="R91" s="15" t="s">
        <v>1172</v>
      </c>
      <c r="S91" s="15" t="s">
        <v>1172</v>
      </c>
      <c r="T91" s="15">
        <v>28</v>
      </c>
      <c r="U91" s="15" t="s">
        <v>1172</v>
      </c>
      <c r="V91" s="15" t="s">
        <v>1173</v>
      </c>
      <c r="W91" s="20" t="s">
        <v>352</v>
      </c>
      <c r="X91" s="20" t="s">
        <v>353</v>
      </c>
      <c r="Y91" s="30"/>
    </row>
    <row r="92" s="4" customFormat="1" ht="119" customHeight="1" spans="1:25">
      <c r="A92" s="12">
        <v>87</v>
      </c>
      <c r="B92" s="12" t="s">
        <v>1002</v>
      </c>
      <c r="C92" s="12" t="s">
        <v>1174</v>
      </c>
      <c r="D92" s="13" t="s">
        <v>1175</v>
      </c>
      <c r="E92" s="12" t="s">
        <v>1176</v>
      </c>
      <c r="F92" s="12" t="s">
        <v>1177</v>
      </c>
      <c r="G92" s="12" t="s">
        <v>354</v>
      </c>
      <c r="H92" s="12" t="s">
        <v>1038</v>
      </c>
      <c r="I92" s="12" t="s">
        <v>1178</v>
      </c>
      <c r="J92" s="12">
        <v>2024.06</v>
      </c>
      <c r="K92" s="12">
        <v>2024.12</v>
      </c>
      <c r="L92" s="12" t="s">
        <v>355</v>
      </c>
      <c r="M92" s="12" t="s">
        <v>1179</v>
      </c>
      <c r="N92" s="12">
        <v>750</v>
      </c>
      <c r="O92" s="12">
        <v>750</v>
      </c>
      <c r="P92" s="12">
        <v>0</v>
      </c>
      <c r="Q92" s="12">
        <v>15</v>
      </c>
      <c r="R92" s="12">
        <v>11136</v>
      </c>
      <c r="S92" s="12">
        <v>40433</v>
      </c>
      <c r="T92" s="12">
        <v>0</v>
      </c>
      <c r="U92" s="12">
        <v>160</v>
      </c>
      <c r="V92" s="12">
        <v>420</v>
      </c>
      <c r="W92" s="12" t="s">
        <v>356</v>
      </c>
      <c r="X92" s="12" t="s">
        <v>357</v>
      </c>
      <c r="Y92" s="12"/>
    </row>
    <row r="93" s="4" customFormat="1" ht="183" customHeight="1" spans="1:25">
      <c r="A93" s="12">
        <v>88</v>
      </c>
      <c r="B93" s="12" t="s">
        <v>1002</v>
      </c>
      <c r="C93" s="12" t="s">
        <v>1008</v>
      </c>
      <c r="D93" s="13" t="s">
        <v>1161</v>
      </c>
      <c r="E93" s="12" t="s">
        <v>1170</v>
      </c>
      <c r="F93" s="12" t="s">
        <v>1170</v>
      </c>
      <c r="G93" s="12" t="s">
        <v>358</v>
      </c>
      <c r="H93" s="12" t="s">
        <v>1006</v>
      </c>
      <c r="I93" s="12" t="s">
        <v>1170</v>
      </c>
      <c r="J93" s="12">
        <v>2024.01</v>
      </c>
      <c r="K93" s="12">
        <v>2024.12</v>
      </c>
      <c r="L93" s="12" t="s">
        <v>359</v>
      </c>
      <c r="M93" s="12" t="s">
        <v>1180</v>
      </c>
      <c r="N93" s="12">
        <v>400</v>
      </c>
      <c r="O93" s="12">
        <v>400</v>
      </c>
      <c r="P93" s="12">
        <v>0</v>
      </c>
      <c r="Q93" s="12">
        <v>30</v>
      </c>
      <c r="R93" s="12">
        <v>1500</v>
      </c>
      <c r="S93" s="12">
        <v>3000</v>
      </c>
      <c r="T93" s="12">
        <v>5</v>
      </c>
      <c r="U93" s="12">
        <v>1500</v>
      </c>
      <c r="V93" s="12">
        <v>3000</v>
      </c>
      <c r="W93" s="12" t="s">
        <v>360</v>
      </c>
      <c r="X93" s="12" t="s">
        <v>361</v>
      </c>
      <c r="Y93" s="12"/>
    </row>
    <row r="94" s="4" customFormat="1" ht="119" customHeight="1" spans="1:25">
      <c r="A94" s="12">
        <v>89</v>
      </c>
      <c r="B94" s="12" t="s">
        <v>1181</v>
      </c>
      <c r="C94" s="12" t="s">
        <v>1182</v>
      </c>
      <c r="D94" s="12" t="s">
        <v>1183</v>
      </c>
      <c r="E94" s="12" t="s">
        <v>1162</v>
      </c>
      <c r="F94" s="12" t="s">
        <v>1162</v>
      </c>
      <c r="G94" s="12" t="s">
        <v>362</v>
      </c>
      <c r="H94" s="12" t="s">
        <v>1006</v>
      </c>
      <c r="I94" s="12" t="s">
        <v>1170</v>
      </c>
      <c r="J94" s="12">
        <v>2024.01</v>
      </c>
      <c r="K94" s="12">
        <v>2024.12</v>
      </c>
      <c r="L94" s="12" t="s">
        <v>345</v>
      </c>
      <c r="M94" s="12" t="s">
        <v>1184</v>
      </c>
      <c r="N94" s="12">
        <v>170</v>
      </c>
      <c r="O94" s="12">
        <v>170</v>
      </c>
      <c r="P94" s="12">
        <v>0</v>
      </c>
      <c r="Q94" s="12">
        <v>321</v>
      </c>
      <c r="R94" s="12">
        <v>1266</v>
      </c>
      <c r="S94" s="12">
        <v>1266</v>
      </c>
      <c r="T94" s="12">
        <v>28</v>
      </c>
      <c r="U94" s="12">
        <v>1266</v>
      </c>
      <c r="V94" s="12">
        <v>1266</v>
      </c>
      <c r="W94" s="12" t="s">
        <v>363</v>
      </c>
      <c r="X94" s="12" t="s">
        <v>364</v>
      </c>
      <c r="Y94" s="12"/>
    </row>
    <row r="95" s="4" customFormat="1" ht="131" customHeight="1" spans="1:25">
      <c r="A95" s="12">
        <v>90</v>
      </c>
      <c r="B95" s="12" t="s">
        <v>1002</v>
      </c>
      <c r="C95" s="12" t="s">
        <v>1185</v>
      </c>
      <c r="D95" s="12" t="s">
        <v>1186</v>
      </c>
      <c r="E95" s="12" t="s">
        <v>1162</v>
      </c>
      <c r="F95" s="12" t="s">
        <v>1162</v>
      </c>
      <c r="G95" s="12" t="s">
        <v>365</v>
      </c>
      <c r="H95" s="12" t="s">
        <v>1006</v>
      </c>
      <c r="I95" s="12" t="s">
        <v>1170</v>
      </c>
      <c r="J95" s="12">
        <v>2024.01</v>
      </c>
      <c r="K95" s="12">
        <v>2024.12</v>
      </c>
      <c r="L95" s="12" t="s">
        <v>345</v>
      </c>
      <c r="M95" s="12" t="s">
        <v>1187</v>
      </c>
      <c r="N95" s="12">
        <v>350</v>
      </c>
      <c r="O95" s="12">
        <v>350</v>
      </c>
      <c r="P95" s="12">
        <v>0</v>
      </c>
      <c r="Q95" s="12">
        <v>321</v>
      </c>
      <c r="R95" s="12" t="s">
        <v>1188</v>
      </c>
      <c r="S95" s="12" t="s">
        <v>1188</v>
      </c>
      <c r="T95" s="12">
        <v>28</v>
      </c>
      <c r="U95" s="12" t="s">
        <v>1188</v>
      </c>
      <c r="V95" s="12" t="s">
        <v>1189</v>
      </c>
      <c r="W95" s="12" t="s">
        <v>366</v>
      </c>
      <c r="X95" s="12" t="s">
        <v>367</v>
      </c>
      <c r="Y95" s="12"/>
    </row>
    <row r="96" s="4" customFormat="1" ht="207" customHeight="1" spans="1:25">
      <c r="A96" s="12">
        <v>91</v>
      </c>
      <c r="B96" s="12" t="s">
        <v>1002</v>
      </c>
      <c r="C96" s="12" t="s">
        <v>1008</v>
      </c>
      <c r="D96" s="12" t="s">
        <v>1020</v>
      </c>
      <c r="E96" s="12" t="s">
        <v>1162</v>
      </c>
      <c r="F96" s="12" t="s">
        <v>1162</v>
      </c>
      <c r="G96" s="12" t="s">
        <v>368</v>
      </c>
      <c r="H96" s="12" t="s">
        <v>1006</v>
      </c>
      <c r="I96" s="12" t="s">
        <v>1162</v>
      </c>
      <c r="J96" s="12">
        <v>2024.01</v>
      </c>
      <c r="K96" s="12">
        <v>2024.12</v>
      </c>
      <c r="L96" s="12" t="s">
        <v>345</v>
      </c>
      <c r="M96" s="12" t="s">
        <v>1190</v>
      </c>
      <c r="N96" s="12">
        <v>200</v>
      </c>
      <c r="O96" s="12">
        <v>200</v>
      </c>
      <c r="P96" s="12">
        <v>0</v>
      </c>
      <c r="Q96" s="12">
        <v>320</v>
      </c>
      <c r="R96" s="12" t="s">
        <v>1191</v>
      </c>
      <c r="S96" s="12">
        <v>2500</v>
      </c>
      <c r="T96" s="12">
        <v>28</v>
      </c>
      <c r="U96" s="12" t="s">
        <v>1191</v>
      </c>
      <c r="V96" s="12">
        <v>2500</v>
      </c>
      <c r="W96" s="12" t="s">
        <v>369</v>
      </c>
      <c r="X96" s="12" t="s">
        <v>370</v>
      </c>
      <c r="Y96" s="12"/>
    </row>
    <row r="97" s="1" customFormat="1" ht="72" spans="1:25">
      <c r="A97" s="12">
        <v>92</v>
      </c>
      <c r="B97" s="15" t="s">
        <v>1192</v>
      </c>
      <c r="C97" s="15" t="s">
        <v>1008</v>
      </c>
      <c r="D97" s="15" t="s">
        <v>1014</v>
      </c>
      <c r="E97" s="15" t="s">
        <v>1139</v>
      </c>
      <c r="F97" s="15" t="s">
        <v>1193</v>
      </c>
      <c r="G97" s="12" t="s">
        <v>372</v>
      </c>
      <c r="H97" s="15" t="s">
        <v>1194</v>
      </c>
      <c r="I97" s="21" t="s">
        <v>1193</v>
      </c>
      <c r="J97" s="21">
        <v>2024.01</v>
      </c>
      <c r="K97" s="15">
        <v>2024.12</v>
      </c>
      <c r="L97" s="15" t="s">
        <v>373</v>
      </c>
      <c r="M97" s="15" t="s">
        <v>1195</v>
      </c>
      <c r="N97" s="15">
        <v>12.5</v>
      </c>
      <c r="O97" s="15">
        <v>10</v>
      </c>
      <c r="P97" s="15">
        <v>2.5</v>
      </c>
      <c r="Q97" s="15">
        <v>1</v>
      </c>
      <c r="R97" s="15">
        <v>85</v>
      </c>
      <c r="S97" s="15">
        <v>302</v>
      </c>
      <c r="T97" s="15">
        <v>0</v>
      </c>
      <c r="U97" s="15">
        <v>9</v>
      </c>
      <c r="V97" s="15">
        <v>23</v>
      </c>
      <c r="W97" s="15" t="s">
        <v>374</v>
      </c>
      <c r="X97" s="15" t="s">
        <v>375</v>
      </c>
      <c r="Y97" s="15"/>
    </row>
    <row r="98" ht="84" spans="1:25">
      <c r="A98" s="12">
        <v>93</v>
      </c>
      <c r="B98" s="12" t="s">
        <v>1002</v>
      </c>
      <c r="C98" s="12" t="s">
        <v>1003</v>
      </c>
      <c r="D98" s="12" t="s">
        <v>1196</v>
      </c>
      <c r="E98" s="12" t="s">
        <v>1070</v>
      </c>
      <c r="F98" s="12" t="s">
        <v>148</v>
      </c>
      <c r="G98" s="12" t="s">
        <v>376</v>
      </c>
      <c r="H98" s="12" t="s">
        <v>1006</v>
      </c>
      <c r="I98" s="12" t="s">
        <v>148</v>
      </c>
      <c r="J98" s="12" t="s">
        <v>1079</v>
      </c>
      <c r="K98" s="12" t="s">
        <v>1077</v>
      </c>
      <c r="L98" s="12" t="s">
        <v>152</v>
      </c>
      <c r="M98" s="12" t="s">
        <v>1197</v>
      </c>
      <c r="N98" s="12">
        <v>50</v>
      </c>
      <c r="O98" s="12">
        <v>20</v>
      </c>
      <c r="P98" s="12">
        <v>30</v>
      </c>
      <c r="Q98" s="12">
        <v>1</v>
      </c>
      <c r="R98" s="12">
        <v>43</v>
      </c>
      <c r="S98" s="12">
        <v>149</v>
      </c>
      <c r="T98" s="12">
        <v>1</v>
      </c>
      <c r="U98" s="12">
        <v>19</v>
      </c>
      <c r="V98" s="12">
        <v>40</v>
      </c>
      <c r="W98" s="12" t="s">
        <v>377</v>
      </c>
      <c r="X98" s="12" t="s">
        <v>378</v>
      </c>
      <c r="Y98" s="12"/>
    </row>
    <row r="99" ht="74.25" spans="1:25">
      <c r="A99" s="12">
        <v>94</v>
      </c>
      <c r="B99" s="12" t="s">
        <v>1192</v>
      </c>
      <c r="C99" s="12" t="s">
        <v>1008</v>
      </c>
      <c r="D99" s="12" t="s">
        <v>1034</v>
      </c>
      <c r="E99" s="12" t="s">
        <v>1062</v>
      </c>
      <c r="F99" s="12" t="s">
        <v>109</v>
      </c>
      <c r="G99" s="12" t="s">
        <v>379</v>
      </c>
      <c r="H99" s="12" t="s">
        <v>1006</v>
      </c>
      <c r="I99" s="12" t="s">
        <v>109</v>
      </c>
      <c r="J99" s="12">
        <v>45352</v>
      </c>
      <c r="K99" s="12">
        <v>45627</v>
      </c>
      <c r="L99" s="12" t="s">
        <v>109</v>
      </c>
      <c r="M99" s="12" t="s">
        <v>1198</v>
      </c>
      <c r="N99" s="12">
        <v>30</v>
      </c>
      <c r="O99" s="12">
        <v>30</v>
      </c>
      <c r="P99" s="12">
        <v>0</v>
      </c>
      <c r="Q99" s="12">
        <v>1</v>
      </c>
      <c r="R99" s="12">
        <v>60</v>
      </c>
      <c r="S99" s="12">
        <v>147</v>
      </c>
      <c r="T99" s="12">
        <v>1</v>
      </c>
      <c r="U99" s="12">
        <v>60</v>
      </c>
      <c r="V99" s="12">
        <v>147</v>
      </c>
      <c r="W99" s="12" t="s">
        <v>1199</v>
      </c>
      <c r="X99" s="12" t="s">
        <v>1200</v>
      </c>
      <c r="Y99" s="12"/>
    </row>
    <row r="100" ht="72" spans="1:25">
      <c r="A100" s="12">
        <v>95</v>
      </c>
      <c r="B100" s="12" t="s">
        <v>1002</v>
      </c>
      <c r="C100" s="12" t="s">
        <v>1003</v>
      </c>
      <c r="D100" s="12" t="s">
        <v>1004</v>
      </c>
      <c r="E100" s="12" t="s">
        <v>1057</v>
      </c>
      <c r="F100" s="12" t="s">
        <v>1201</v>
      </c>
      <c r="G100" s="12" t="s">
        <v>382</v>
      </c>
      <c r="H100" s="12" t="s">
        <v>1006</v>
      </c>
      <c r="I100" s="12" t="s">
        <v>1201</v>
      </c>
      <c r="J100" s="12">
        <v>2024.01</v>
      </c>
      <c r="K100" s="12">
        <v>2024.12</v>
      </c>
      <c r="L100" s="12" t="s">
        <v>383</v>
      </c>
      <c r="M100" s="12" t="s">
        <v>1202</v>
      </c>
      <c r="N100" s="12">
        <f t="shared" ref="N100:N108" si="0">SUM(O100+P100)</f>
        <v>12</v>
      </c>
      <c r="O100" s="12">
        <v>10</v>
      </c>
      <c r="P100" s="12">
        <v>2</v>
      </c>
      <c r="Q100" s="12">
        <v>1</v>
      </c>
      <c r="R100" s="12">
        <v>34</v>
      </c>
      <c r="S100" s="12">
        <v>135</v>
      </c>
      <c r="T100" s="12">
        <v>0</v>
      </c>
      <c r="U100" s="12">
        <v>33</v>
      </c>
      <c r="V100" s="12">
        <v>78</v>
      </c>
      <c r="W100" s="12" t="s">
        <v>384</v>
      </c>
      <c r="X100" s="12" t="s">
        <v>385</v>
      </c>
      <c r="Y100" s="12"/>
    </row>
    <row r="101" ht="72" spans="1:25">
      <c r="A101" s="12">
        <v>96</v>
      </c>
      <c r="B101" s="12" t="s">
        <v>1002</v>
      </c>
      <c r="C101" s="12" t="s">
        <v>1008</v>
      </c>
      <c r="D101" s="12" t="s">
        <v>1009</v>
      </c>
      <c r="E101" s="12" t="s">
        <v>1070</v>
      </c>
      <c r="F101" s="12" t="s">
        <v>137</v>
      </c>
      <c r="G101" s="12" t="s">
        <v>386</v>
      </c>
      <c r="H101" s="12" t="s">
        <v>1006</v>
      </c>
      <c r="I101" s="12" t="s">
        <v>137</v>
      </c>
      <c r="J101" s="12">
        <v>2024.05</v>
      </c>
      <c r="K101" s="12" t="s">
        <v>1077</v>
      </c>
      <c r="L101" s="12" t="s">
        <v>137</v>
      </c>
      <c r="M101" s="12" t="s">
        <v>1203</v>
      </c>
      <c r="N101" s="12">
        <f t="shared" si="0"/>
        <v>20</v>
      </c>
      <c r="O101" s="12">
        <v>20</v>
      </c>
      <c r="P101" s="12">
        <v>0</v>
      </c>
      <c r="Q101" s="12">
        <v>1</v>
      </c>
      <c r="R101" s="12">
        <v>25</v>
      </c>
      <c r="S101" s="12">
        <v>103</v>
      </c>
      <c r="T101" s="12">
        <v>1</v>
      </c>
      <c r="U101" s="12">
        <v>4</v>
      </c>
      <c r="V101" s="12">
        <v>11</v>
      </c>
      <c r="W101" s="12" t="s">
        <v>387</v>
      </c>
      <c r="X101" s="12" t="s">
        <v>388</v>
      </c>
      <c r="Y101" s="12"/>
    </row>
    <row r="102" ht="84" spans="1:25">
      <c r="A102" s="12">
        <v>97</v>
      </c>
      <c r="B102" s="12" t="s">
        <v>1002</v>
      </c>
      <c r="C102" s="12" t="s">
        <v>1008</v>
      </c>
      <c r="D102" s="12" t="s">
        <v>1034</v>
      </c>
      <c r="E102" s="12" t="s">
        <v>1087</v>
      </c>
      <c r="F102" s="12" t="s">
        <v>1092</v>
      </c>
      <c r="G102" s="12" t="s">
        <v>389</v>
      </c>
      <c r="H102" s="12" t="s">
        <v>1038</v>
      </c>
      <c r="I102" s="12" t="s">
        <v>1092</v>
      </c>
      <c r="J102" s="12">
        <v>2024.04</v>
      </c>
      <c r="K102" s="12">
        <v>2024.11</v>
      </c>
      <c r="L102" s="12" t="s">
        <v>176</v>
      </c>
      <c r="M102" s="12" t="s">
        <v>1204</v>
      </c>
      <c r="N102" s="12">
        <f t="shared" si="0"/>
        <v>36</v>
      </c>
      <c r="O102" s="12">
        <v>30</v>
      </c>
      <c r="P102" s="12">
        <v>6</v>
      </c>
      <c r="Q102" s="12">
        <v>1</v>
      </c>
      <c r="R102" s="12">
        <v>85</v>
      </c>
      <c r="S102" s="12">
        <v>362</v>
      </c>
      <c r="T102" s="12">
        <v>1</v>
      </c>
      <c r="U102" s="12">
        <v>8</v>
      </c>
      <c r="V102" s="12">
        <v>8</v>
      </c>
      <c r="W102" s="12" t="s">
        <v>390</v>
      </c>
      <c r="X102" s="12" t="s">
        <v>391</v>
      </c>
      <c r="Y102" s="12"/>
    </row>
    <row r="103" ht="96" spans="1:25">
      <c r="A103" s="12">
        <v>98</v>
      </c>
      <c r="B103" s="12" t="s">
        <v>1002</v>
      </c>
      <c r="C103" s="12" t="s">
        <v>1008</v>
      </c>
      <c r="D103" s="12" t="s">
        <v>1020</v>
      </c>
      <c r="E103" s="12" t="s">
        <v>1087</v>
      </c>
      <c r="F103" s="12" t="s">
        <v>1090</v>
      </c>
      <c r="G103" s="12" t="s">
        <v>392</v>
      </c>
      <c r="H103" s="12" t="s">
        <v>1038</v>
      </c>
      <c r="I103" s="12" t="s">
        <v>1090</v>
      </c>
      <c r="J103" s="12">
        <v>2024.04</v>
      </c>
      <c r="K103" s="12">
        <v>2024.1</v>
      </c>
      <c r="L103" s="12" t="s">
        <v>172</v>
      </c>
      <c r="M103" s="12" t="s">
        <v>1205</v>
      </c>
      <c r="N103" s="12">
        <f t="shared" si="0"/>
        <v>18</v>
      </c>
      <c r="O103" s="12">
        <v>15</v>
      </c>
      <c r="P103" s="12">
        <v>3</v>
      </c>
      <c r="Q103" s="12">
        <v>1</v>
      </c>
      <c r="R103" s="12">
        <v>32</v>
      </c>
      <c r="S103" s="12">
        <v>116</v>
      </c>
      <c r="T103" s="12">
        <v>1</v>
      </c>
      <c r="U103" s="12">
        <v>4</v>
      </c>
      <c r="V103" s="12">
        <v>4</v>
      </c>
      <c r="W103" s="12" t="s">
        <v>393</v>
      </c>
      <c r="X103" s="12" t="s">
        <v>394</v>
      </c>
      <c r="Y103" s="12"/>
    </row>
    <row r="104" ht="108" spans="1:25">
      <c r="A104" s="12">
        <v>99</v>
      </c>
      <c r="B104" s="12" t="s">
        <v>1002</v>
      </c>
      <c r="C104" s="12" t="s">
        <v>1003</v>
      </c>
      <c r="D104" s="12" t="s">
        <v>1004</v>
      </c>
      <c r="E104" s="12" t="s">
        <v>1062</v>
      </c>
      <c r="F104" s="12" t="s">
        <v>125</v>
      </c>
      <c r="G104" s="12" t="s">
        <v>395</v>
      </c>
      <c r="H104" s="12" t="s">
        <v>1006</v>
      </c>
      <c r="I104" s="12" t="s">
        <v>125</v>
      </c>
      <c r="J104" s="12">
        <v>2024.03</v>
      </c>
      <c r="K104" s="12">
        <v>2024.12</v>
      </c>
      <c r="L104" s="12" t="s">
        <v>125</v>
      </c>
      <c r="M104" s="12" t="s">
        <v>1206</v>
      </c>
      <c r="N104" s="12">
        <f t="shared" si="0"/>
        <v>60</v>
      </c>
      <c r="O104" s="12">
        <v>20</v>
      </c>
      <c r="P104" s="12">
        <v>40</v>
      </c>
      <c r="Q104" s="12">
        <v>1</v>
      </c>
      <c r="R104" s="12">
        <v>186</v>
      </c>
      <c r="S104" s="12">
        <v>584</v>
      </c>
      <c r="T104" s="12">
        <v>0</v>
      </c>
      <c r="U104" s="12">
        <v>12</v>
      </c>
      <c r="V104" s="12">
        <v>27</v>
      </c>
      <c r="W104" s="12" t="s">
        <v>396</v>
      </c>
      <c r="X104" s="12" t="s">
        <v>397</v>
      </c>
      <c r="Y104" s="12"/>
    </row>
    <row r="105" ht="132" spans="1:25">
      <c r="A105" s="12">
        <v>100</v>
      </c>
      <c r="B105" s="12" t="s">
        <v>1002</v>
      </c>
      <c r="C105" s="12" t="s">
        <v>1003</v>
      </c>
      <c r="D105" s="12" t="s">
        <v>1004</v>
      </c>
      <c r="E105" s="12" t="s">
        <v>1062</v>
      </c>
      <c r="F105" s="12" t="s">
        <v>117</v>
      </c>
      <c r="G105" s="12" t="s">
        <v>398</v>
      </c>
      <c r="H105" s="12" t="s">
        <v>1006</v>
      </c>
      <c r="I105" s="12" t="s">
        <v>117</v>
      </c>
      <c r="J105" s="12">
        <v>2024.03</v>
      </c>
      <c r="K105" s="12">
        <v>2024.03</v>
      </c>
      <c r="L105" s="12" t="s">
        <v>117</v>
      </c>
      <c r="M105" s="12" t="s">
        <v>1207</v>
      </c>
      <c r="N105" s="12">
        <f t="shared" si="0"/>
        <v>20</v>
      </c>
      <c r="O105" s="12">
        <v>20</v>
      </c>
      <c r="P105" s="12">
        <v>0</v>
      </c>
      <c r="Q105" s="12">
        <v>1</v>
      </c>
      <c r="R105" s="12">
        <v>54</v>
      </c>
      <c r="S105" s="12">
        <v>253</v>
      </c>
      <c r="T105" s="12">
        <v>1</v>
      </c>
      <c r="U105" s="12">
        <v>5</v>
      </c>
      <c r="V105" s="12">
        <v>15</v>
      </c>
      <c r="W105" s="12" t="s">
        <v>399</v>
      </c>
      <c r="X105" s="12" t="s">
        <v>400</v>
      </c>
      <c r="Y105" s="12"/>
    </row>
    <row r="106" ht="312" spans="1:25">
      <c r="A106" s="12">
        <v>101</v>
      </c>
      <c r="B106" s="12" t="s">
        <v>1002</v>
      </c>
      <c r="C106" s="12" t="s">
        <v>1003</v>
      </c>
      <c r="D106" s="12" t="s">
        <v>1004</v>
      </c>
      <c r="E106" s="12" t="s">
        <v>1031</v>
      </c>
      <c r="F106" s="12" t="s">
        <v>69</v>
      </c>
      <c r="G106" s="12" t="s">
        <v>401</v>
      </c>
      <c r="H106" s="12" t="s">
        <v>1006</v>
      </c>
      <c r="I106" s="12" t="s">
        <v>1208</v>
      </c>
      <c r="J106" s="12">
        <v>2024.01</v>
      </c>
      <c r="K106" s="12">
        <v>2024.12</v>
      </c>
      <c r="L106" s="12" t="s">
        <v>69</v>
      </c>
      <c r="M106" s="12" t="s">
        <v>1209</v>
      </c>
      <c r="N106" s="22">
        <f t="shared" si="0"/>
        <v>36</v>
      </c>
      <c r="O106" s="22">
        <v>30</v>
      </c>
      <c r="P106" s="22">
        <v>6</v>
      </c>
      <c r="Q106" s="22">
        <v>1</v>
      </c>
      <c r="R106" s="22">
        <v>110</v>
      </c>
      <c r="S106" s="22">
        <v>600</v>
      </c>
      <c r="T106" s="22">
        <v>0</v>
      </c>
      <c r="U106" s="22">
        <v>10</v>
      </c>
      <c r="V106" s="22">
        <v>10</v>
      </c>
      <c r="W106" s="12" t="s">
        <v>402</v>
      </c>
      <c r="X106" s="12" t="s">
        <v>403</v>
      </c>
      <c r="Y106" s="12"/>
    </row>
    <row r="107" ht="72" spans="1:25">
      <c r="A107" s="12">
        <v>102</v>
      </c>
      <c r="B107" s="12" t="s">
        <v>1002</v>
      </c>
      <c r="C107" s="12" t="s">
        <v>1008</v>
      </c>
      <c r="D107" s="12" t="s">
        <v>1014</v>
      </c>
      <c r="E107" s="12" t="s">
        <v>1015</v>
      </c>
      <c r="F107" s="12" t="s">
        <v>1210</v>
      </c>
      <c r="G107" s="12" t="s">
        <v>404</v>
      </c>
      <c r="H107" s="12" t="s">
        <v>1038</v>
      </c>
      <c r="I107" s="12" t="s">
        <v>405</v>
      </c>
      <c r="J107" s="12">
        <v>2024.05</v>
      </c>
      <c r="K107" s="12">
        <v>2024.12</v>
      </c>
      <c r="L107" s="12" t="s">
        <v>405</v>
      </c>
      <c r="M107" s="12" t="s">
        <v>1211</v>
      </c>
      <c r="N107" s="23">
        <f t="shared" si="0"/>
        <v>12</v>
      </c>
      <c r="O107" s="23">
        <v>10</v>
      </c>
      <c r="P107" s="23">
        <v>2</v>
      </c>
      <c r="Q107" s="22">
        <v>1</v>
      </c>
      <c r="R107" s="22">
        <v>6</v>
      </c>
      <c r="S107" s="22">
        <v>8</v>
      </c>
      <c r="T107" s="22">
        <v>0</v>
      </c>
      <c r="U107" s="22">
        <v>6</v>
      </c>
      <c r="V107" s="22">
        <v>8</v>
      </c>
      <c r="W107" s="12" t="s">
        <v>406</v>
      </c>
      <c r="X107" s="12" t="s">
        <v>407</v>
      </c>
      <c r="Y107" s="12"/>
    </row>
    <row r="108" ht="72" spans="1:25">
      <c r="A108" s="12">
        <v>103</v>
      </c>
      <c r="B108" s="15" t="s">
        <v>1002</v>
      </c>
      <c r="C108" s="15" t="s">
        <v>1008</v>
      </c>
      <c r="D108" s="15" t="s">
        <v>1014</v>
      </c>
      <c r="E108" s="15" t="s">
        <v>1139</v>
      </c>
      <c r="F108" s="15" t="s">
        <v>409</v>
      </c>
      <c r="G108" s="15" t="s">
        <v>408</v>
      </c>
      <c r="H108" s="15" t="s">
        <v>1194</v>
      </c>
      <c r="I108" s="15" t="s">
        <v>1212</v>
      </c>
      <c r="J108" s="15">
        <v>2024.06</v>
      </c>
      <c r="K108" s="15">
        <v>2024.12</v>
      </c>
      <c r="L108" s="15" t="s">
        <v>409</v>
      </c>
      <c r="M108" s="15" t="s">
        <v>1213</v>
      </c>
      <c r="N108" s="15">
        <f t="shared" si="0"/>
        <v>12</v>
      </c>
      <c r="O108" s="15">
        <v>10</v>
      </c>
      <c r="P108" s="15">
        <v>2</v>
      </c>
      <c r="Q108" s="15">
        <v>1</v>
      </c>
      <c r="R108" s="15">
        <v>7</v>
      </c>
      <c r="S108" s="15">
        <v>20</v>
      </c>
      <c r="T108" s="15">
        <v>0</v>
      </c>
      <c r="U108" s="15">
        <v>2</v>
      </c>
      <c r="V108" s="15">
        <v>20</v>
      </c>
      <c r="W108" s="15" t="s">
        <v>410</v>
      </c>
      <c r="X108" s="15" t="s">
        <v>411</v>
      </c>
      <c r="Y108" s="15"/>
    </row>
    <row r="109" ht="144" spans="1:25">
      <c r="A109" s="12">
        <v>104</v>
      </c>
      <c r="B109" s="15" t="s">
        <v>1002</v>
      </c>
      <c r="C109" s="12" t="s">
        <v>1008</v>
      </c>
      <c r="D109" s="12" t="s">
        <v>1014</v>
      </c>
      <c r="E109" s="12" t="s">
        <v>1147</v>
      </c>
      <c r="F109" s="12" t="s">
        <v>413</v>
      </c>
      <c r="G109" s="12" t="s">
        <v>412</v>
      </c>
      <c r="H109" s="12" t="s">
        <v>1006</v>
      </c>
      <c r="I109" s="12" t="s">
        <v>413</v>
      </c>
      <c r="J109" s="12">
        <v>2024.3</v>
      </c>
      <c r="K109" s="12">
        <v>2024.12</v>
      </c>
      <c r="L109" s="12" t="s">
        <v>413</v>
      </c>
      <c r="M109" s="12" t="s">
        <v>1214</v>
      </c>
      <c r="N109" s="12">
        <v>18</v>
      </c>
      <c r="O109" s="12">
        <v>15</v>
      </c>
      <c r="P109" s="12">
        <v>3</v>
      </c>
      <c r="Q109" s="12">
        <v>1</v>
      </c>
      <c r="R109" s="12">
        <v>6</v>
      </c>
      <c r="S109" s="12">
        <v>15</v>
      </c>
      <c r="T109" s="12">
        <v>0</v>
      </c>
      <c r="U109" s="12">
        <v>4</v>
      </c>
      <c r="V109" s="12">
        <v>8</v>
      </c>
      <c r="W109" s="12" t="s">
        <v>414</v>
      </c>
      <c r="X109" s="12" t="s">
        <v>415</v>
      </c>
      <c r="Y109" s="12"/>
    </row>
    <row r="110" ht="120" spans="1:25">
      <c r="A110" s="12">
        <v>105</v>
      </c>
      <c r="B110" s="15" t="s">
        <v>1002</v>
      </c>
      <c r="C110" s="12" t="s">
        <v>1003</v>
      </c>
      <c r="D110" s="12" t="s">
        <v>1004</v>
      </c>
      <c r="E110" s="12" t="s">
        <v>1147</v>
      </c>
      <c r="F110" s="12" t="s">
        <v>417</v>
      </c>
      <c r="G110" s="12" t="s">
        <v>416</v>
      </c>
      <c r="H110" s="12" t="s">
        <v>1038</v>
      </c>
      <c r="I110" s="12" t="s">
        <v>417</v>
      </c>
      <c r="J110" s="12">
        <v>2024.3</v>
      </c>
      <c r="K110" s="12">
        <v>2024.12</v>
      </c>
      <c r="L110" s="12" t="s">
        <v>417</v>
      </c>
      <c r="M110" s="12" t="s">
        <v>1215</v>
      </c>
      <c r="N110" s="12">
        <v>12</v>
      </c>
      <c r="O110" s="12">
        <v>10</v>
      </c>
      <c r="P110" s="12">
        <v>2</v>
      </c>
      <c r="Q110" s="12">
        <v>1</v>
      </c>
      <c r="R110" s="12">
        <v>10</v>
      </c>
      <c r="S110" s="12">
        <v>26</v>
      </c>
      <c r="T110" s="12">
        <v>0</v>
      </c>
      <c r="U110" s="12">
        <v>2</v>
      </c>
      <c r="V110" s="12">
        <v>3</v>
      </c>
      <c r="W110" s="12" t="s">
        <v>418</v>
      </c>
      <c r="X110" s="12" t="s">
        <v>419</v>
      </c>
      <c r="Y110" s="12"/>
    </row>
    <row r="111" ht="84" spans="1:25">
      <c r="A111" s="12">
        <v>106</v>
      </c>
      <c r="B111" s="12" t="s">
        <v>1181</v>
      </c>
      <c r="C111" s="12" t="s">
        <v>1182</v>
      </c>
      <c r="D111" s="12" t="s">
        <v>1183</v>
      </c>
      <c r="E111" s="12" t="s">
        <v>1162</v>
      </c>
      <c r="F111" s="12" t="s">
        <v>1162</v>
      </c>
      <c r="G111" s="12" t="s">
        <v>420</v>
      </c>
      <c r="H111" s="12" t="s">
        <v>1006</v>
      </c>
      <c r="I111" s="12" t="s">
        <v>1170</v>
      </c>
      <c r="J111" s="12">
        <v>2024.01</v>
      </c>
      <c r="K111" s="12">
        <v>2024.12</v>
      </c>
      <c r="L111" s="12" t="s">
        <v>345</v>
      </c>
      <c r="M111" s="12" t="s">
        <v>1184</v>
      </c>
      <c r="N111" s="12">
        <v>150</v>
      </c>
      <c r="O111" s="12">
        <v>150</v>
      </c>
      <c r="P111" s="12">
        <v>0</v>
      </c>
      <c r="Q111" s="12">
        <v>320</v>
      </c>
      <c r="R111" s="12">
        <v>1000</v>
      </c>
      <c r="S111" s="12">
        <v>1000</v>
      </c>
      <c r="T111" s="12">
        <v>28</v>
      </c>
      <c r="U111" s="12">
        <v>1000</v>
      </c>
      <c r="V111" s="12">
        <v>1000</v>
      </c>
      <c r="W111" s="12" t="s">
        <v>421</v>
      </c>
      <c r="X111" s="12" t="s">
        <v>364</v>
      </c>
      <c r="Y111" s="31"/>
    </row>
    <row r="112" ht="72" spans="1:25">
      <c r="A112" s="12">
        <v>107</v>
      </c>
      <c r="B112" s="12" t="s">
        <v>1002</v>
      </c>
      <c r="C112" s="12" t="s">
        <v>1185</v>
      </c>
      <c r="D112" s="12" t="s">
        <v>1186</v>
      </c>
      <c r="E112" s="12" t="s">
        <v>1162</v>
      </c>
      <c r="F112" s="12" t="s">
        <v>1162</v>
      </c>
      <c r="G112" s="12" t="s">
        <v>365</v>
      </c>
      <c r="H112" s="12" t="s">
        <v>1006</v>
      </c>
      <c r="I112" s="12" t="s">
        <v>1170</v>
      </c>
      <c r="J112" s="12">
        <v>2024.01</v>
      </c>
      <c r="K112" s="12">
        <v>2024.12</v>
      </c>
      <c r="L112" s="12" t="s">
        <v>345</v>
      </c>
      <c r="M112" s="12" t="s">
        <v>1187</v>
      </c>
      <c r="N112" s="12">
        <v>50</v>
      </c>
      <c r="O112" s="12">
        <v>50</v>
      </c>
      <c r="P112" s="12">
        <v>0</v>
      </c>
      <c r="Q112" s="12">
        <v>320</v>
      </c>
      <c r="R112" s="12" t="s">
        <v>1188</v>
      </c>
      <c r="S112" s="12" t="s">
        <v>1188</v>
      </c>
      <c r="T112" s="12">
        <v>28</v>
      </c>
      <c r="U112" s="12" t="s">
        <v>1188</v>
      </c>
      <c r="V112" s="12" t="s">
        <v>1189</v>
      </c>
      <c r="W112" s="12" t="s">
        <v>366</v>
      </c>
      <c r="X112" s="12" t="s">
        <v>367</v>
      </c>
      <c r="Y112" s="31"/>
    </row>
    <row r="113" ht="48" spans="1:25">
      <c r="A113" s="12">
        <v>108</v>
      </c>
      <c r="B113" s="12" t="s">
        <v>1165</v>
      </c>
      <c r="C113" s="12" t="s">
        <v>1166</v>
      </c>
      <c r="D113" s="12" t="s">
        <v>1166</v>
      </c>
      <c r="E113" s="12" t="s">
        <v>1162</v>
      </c>
      <c r="F113" s="12" t="s">
        <v>1162</v>
      </c>
      <c r="G113" s="12" t="s">
        <v>348</v>
      </c>
      <c r="H113" s="12" t="s">
        <v>1006</v>
      </c>
      <c r="I113" s="12" t="s">
        <v>1167</v>
      </c>
      <c r="J113" s="12">
        <v>2024.01</v>
      </c>
      <c r="K113" s="12">
        <v>2024.12</v>
      </c>
      <c r="L113" s="12" t="s">
        <v>345</v>
      </c>
      <c r="M113" s="12" t="s">
        <v>1216</v>
      </c>
      <c r="N113" s="12">
        <v>150</v>
      </c>
      <c r="O113" s="12">
        <v>150</v>
      </c>
      <c r="P113" s="12">
        <v>0</v>
      </c>
      <c r="Q113" s="12">
        <v>320</v>
      </c>
      <c r="R113" s="12">
        <v>497</v>
      </c>
      <c r="S113" s="12">
        <v>500</v>
      </c>
      <c r="T113" s="12">
        <v>28</v>
      </c>
      <c r="U113" s="12">
        <v>89</v>
      </c>
      <c r="V113" s="12">
        <v>111</v>
      </c>
      <c r="W113" s="12" t="s">
        <v>349</v>
      </c>
      <c r="X113" s="12" t="s">
        <v>350</v>
      </c>
      <c r="Y113" s="32"/>
    </row>
    <row r="114" ht="48" spans="1:25">
      <c r="A114" s="12">
        <v>109</v>
      </c>
      <c r="B114" s="12" t="s">
        <v>1165</v>
      </c>
      <c r="C114" s="12" t="s">
        <v>1217</v>
      </c>
      <c r="D114" s="12" t="s">
        <v>1217</v>
      </c>
      <c r="E114" s="12" t="s">
        <v>1162</v>
      </c>
      <c r="F114" s="12" t="s">
        <v>1162</v>
      </c>
      <c r="G114" s="12" t="s">
        <v>422</v>
      </c>
      <c r="H114" s="12" t="s">
        <v>1006</v>
      </c>
      <c r="I114" s="12" t="s">
        <v>1167</v>
      </c>
      <c r="J114" s="12">
        <v>2024.07</v>
      </c>
      <c r="K114" s="19">
        <v>2024.1</v>
      </c>
      <c r="L114" s="12" t="s">
        <v>423</v>
      </c>
      <c r="M114" s="12" t="s">
        <v>1218</v>
      </c>
      <c r="N114" s="12">
        <v>241.5</v>
      </c>
      <c r="O114" s="12">
        <v>241.5</v>
      </c>
      <c r="P114" s="12">
        <v>0</v>
      </c>
      <c r="Q114" s="12">
        <v>320</v>
      </c>
      <c r="R114" s="12">
        <v>8000</v>
      </c>
      <c r="S114" s="12">
        <v>10000</v>
      </c>
      <c r="T114" s="12">
        <v>28</v>
      </c>
      <c r="U114" s="12">
        <v>8000</v>
      </c>
      <c r="V114" s="12">
        <v>10000</v>
      </c>
      <c r="W114" s="12" t="s">
        <v>424</v>
      </c>
      <c r="X114" s="12" t="s">
        <v>350</v>
      </c>
      <c r="Y114" s="31"/>
    </row>
    <row r="115" ht="72" spans="1:25">
      <c r="A115" s="12">
        <v>110</v>
      </c>
      <c r="B115" s="16" t="s">
        <v>1219</v>
      </c>
      <c r="C115" s="17" t="s">
        <v>1219</v>
      </c>
      <c r="D115" s="17" t="s">
        <v>1220</v>
      </c>
      <c r="E115" s="17" t="s">
        <v>1087</v>
      </c>
      <c r="F115" s="17" t="s">
        <v>1221</v>
      </c>
      <c r="G115" s="17" t="s">
        <v>425</v>
      </c>
      <c r="H115" s="17" t="s">
        <v>1038</v>
      </c>
      <c r="I115" s="17" t="s">
        <v>1222</v>
      </c>
      <c r="J115" s="17">
        <v>2024.1</v>
      </c>
      <c r="K115" s="17">
        <v>2024.12</v>
      </c>
      <c r="L115" s="17" t="s">
        <v>426</v>
      </c>
      <c r="M115" s="17" t="s">
        <v>1223</v>
      </c>
      <c r="N115" s="17">
        <f>SUM(O115+P115)</f>
        <v>1</v>
      </c>
      <c r="O115" s="17">
        <v>1</v>
      </c>
      <c r="P115" s="17">
        <v>0</v>
      </c>
      <c r="Q115" s="17">
        <v>1</v>
      </c>
      <c r="R115" s="17">
        <v>2</v>
      </c>
      <c r="S115" s="17">
        <v>2</v>
      </c>
      <c r="T115" s="17">
        <v>1</v>
      </c>
      <c r="U115" s="17">
        <v>2</v>
      </c>
      <c r="V115" s="17">
        <v>2</v>
      </c>
      <c r="W115" s="17" t="s">
        <v>427</v>
      </c>
      <c r="X115" s="17" t="s">
        <v>428</v>
      </c>
      <c r="Y115" s="17"/>
    </row>
    <row r="116" ht="108" spans="1:25">
      <c r="A116" s="12">
        <v>111</v>
      </c>
      <c r="B116" s="15" t="s">
        <v>1169</v>
      </c>
      <c r="C116" s="15" t="s">
        <v>1169</v>
      </c>
      <c r="D116" s="15" t="s">
        <v>1169</v>
      </c>
      <c r="E116" s="15" t="s">
        <v>1162</v>
      </c>
      <c r="F116" s="15" t="s">
        <v>1162</v>
      </c>
      <c r="G116" s="15" t="s">
        <v>351</v>
      </c>
      <c r="H116" s="15" t="s">
        <v>1038</v>
      </c>
      <c r="I116" s="15" t="s">
        <v>1170</v>
      </c>
      <c r="J116" s="12">
        <v>2024.01</v>
      </c>
      <c r="K116" s="12">
        <v>2024.12</v>
      </c>
      <c r="L116" s="15" t="s">
        <v>345</v>
      </c>
      <c r="M116" s="15" t="s">
        <v>1171</v>
      </c>
      <c r="N116" s="15">
        <v>8.5</v>
      </c>
      <c r="O116" s="15">
        <v>8.5</v>
      </c>
      <c r="P116" s="15">
        <v>0</v>
      </c>
      <c r="Q116" s="15">
        <v>320</v>
      </c>
      <c r="R116" s="15" t="s">
        <v>1172</v>
      </c>
      <c r="S116" s="15" t="s">
        <v>1172</v>
      </c>
      <c r="T116" s="15">
        <v>28</v>
      </c>
      <c r="U116" s="15" t="s">
        <v>1172</v>
      </c>
      <c r="V116" s="15" t="s">
        <v>1173</v>
      </c>
      <c r="W116" s="15" t="s">
        <v>429</v>
      </c>
      <c r="X116" s="15" t="s">
        <v>353</v>
      </c>
      <c r="Y116" s="31"/>
    </row>
    <row r="117" ht="84" spans="1:25">
      <c r="A117" s="12">
        <v>112</v>
      </c>
      <c r="B117" s="18" t="s">
        <v>1002</v>
      </c>
      <c r="C117" s="18" t="s">
        <v>1003</v>
      </c>
      <c r="D117" s="18" t="s">
        <v>1004</v>
      </c>
      <c r="E117" s="18" t="s">
        <v>1031</v>
      </c>
      <c r="F117" s="18" t="s">
        <v>1224</v>
      </c>
      <c r="G117" s="18" t="s">
        <v>431</v>
      </c>
      <c r="H117" s="18" t="s">
        <v>1038</v>
      </c>
      <c r="I117" s="18" t="s">
        <v>1225</v>
      </c>
      <c r="J117" s="18">
        <v>2024.09</v>
      </c>
      <c r="K117" s="18">
        <v>2024.12</v>
      </c>
      <c r="L117" s="18" t="s">
        <v>432</v>
      </c>
      <c r="M117" s="18" t="s">
        <v>1226</v>
      </c>
      <c r="N117" s="18">
        <v>16</v>
      </c>
      <c r="O117" s="18">
        <v>13</v>
      </c>
      <c r="P117" s="18">
        <v>3</v>
      </c>
      <c r="Q117" s="18">
        <v>1</v>
      </c>
      <c r="R117" s="18">
        <v>300</v>
      </c>
      <c r="S117" s="18">
        <v>1000</v>
      </c>
      <c r="T117" s="18">
        <v>0</v>
      </c>
      <c r="U117" s="18">
        <v>14</v>
      </c>
      <c r="V117" s="18">
        <v>37</v>
      </c>
      <c r="W117" s="18" t="s">
        <v>433</v>
      </c>
      <c r="X117" s="18" t="s">
        <v>434</v>
      </c>
      <c r="Y117" s="18" t="s">
        <v>1227</v>
      </c>
    </row>
    <row r="118" ht="396" spans="1:25">
      <c r="A118" s="12">
        <v>113</v>
      </c>
      <c r="B118" s="18" t="s">
        <v>1192</v>
      </c>
      <c r="C118" s="18" t="s">
        <v>1003</v>
      </c>
      <c r="D118" s="18" t="s">
        <v>1004</v>
      </c>
      <c r="E118" s="18" t="s">
        <v>1156</v>
      </c>
      <c r="F118" s="18" t="s">
        <v>1228</v>
      </c>
      <c r="G118" s="18" t="s">
        <v>435</v>
      </c>
      <c r="H118" s="18" t="s">
        <v>1194</v>
      </c>
      <c r="I118" s="18" t="s">
        <v>1156</v>
      </c>
      <c r="J118" s="24">
        <v>2024.1</v>
      </c>
      <c r="K118" s="24">
        <v>2024.12</v>
      </c>
      <c r="L118" s="18" t="s">
        <v>436</v>
      </c>
      <c r="M118" s="18" t="s">
        <v>1229</v>
      </c>
      <c r="N118" s="18">
        <v>9</v>
      </c>
      <c r="O118" s="18">
        <v>8</v>
      </c>
      <c r="P118" s="18">
        <v>1</v>
      </c>
      <c r="Q118" s="18">
        <v>13</v>
      </c>
      <c r="R118" s="18">
        <v>312</v>
      </c>
      <c r="S118" s="18">
        <v>1024</v>
      </c>
      <c r="T118" s="18">
        <v>0</v>
      </c>
      <c r="U118" s="18">
        <v>15</v>
      </c>
      <c r="V118" s="18">
        <v>31</v>
      </c>
      <c r="W118" s="18" t="s">
        <v>437</v>
      </c>
      <c r="X118" s="18" t="s">
        <v>438</v>
      </c>
      <c r="Y118" s="18" t="s">
        <v>1227</v>
      </c>
    </row>
    <row r="119" ht="409.5" spans="1:25">
      <c r="A119" s="12">
        <v>114</v>
      </c>
      <c r="B119" s="18" t="s">
        <v>1002</v>
      </c>
      <c r="C119" s="18" t="s">
        <v>1003</v>
      </c>
      <c r="D119" s="18" t="s">
        <v>1230</v>
      </c>
      <c r="E119" s="18" t="s">
        <v>1040</v>
      </c>
      <c r="F119" s="18" t="s">
        <v>1231</v>
      </c>
      <c r="G119" s="18" t="s">
        <v>439</v>
      </c>
      <c r="H119" s="18" t="s">
        <v>1038</v>
      </c>
      <c r="I119" s="18" t="s">
        <v>1232</v>
      </c>
      <c r="J119" s="18">
        <v>2024.07</v>
      </c>
      <c r="K119" s="18">
        <v>2024.12</v>
      </c>
      <c r="L119" s="18" t="s">
        <v>440</v>
      </c>
      <c r="M119" s="25" t="s">
        <v>1233</v>
      </c>
      <c r="N119" s="18">
        <v>19.55</v>
      </c>
      <c r="O119" s="18">
        <v>10</v>
      </c>
      <c r="P119" s="18">
        <v>9.55</v>
      </c>
      <c r="Q119" s="18">
        <v>10</v>
      </c>
      <c r="R119" s="18">
        <v>2143</v>
      </c>
      <c r="S119" s="18">
        <v>6624</v>
      </c>
      <c r="T119" s="18">
        <v>1</v>
      </c>
      <c r="U119" s="18">
        <v>83</v>
      </c>
      <c r="V119" s="18">
        <v>155</v>
      </c>
      <c r="W119" s="25" t="s">
        <v>441</v>
      </c>
      <c r="X119" s="18" t="s">
        <v>442</v>
      </c>
      <c r="Y119" s="18" t="s">
        <v>1227</v>
      </c>
    </row>
    <row r="120" ht="276" spans="1:25">
      <c r="A120" s="12">
        <v>115</v>
      </c>
      <c r="B120" s="18" t="s">
        <v>1192</v>
      </c>
      <c r="C120" s="18" t="s">
        <v>1234</v>
      </c>
      <c r="D120" s="18" t="s">
        <v>1004</v>
      </c>
      <c r="E120" s="18" t="s">
        <v>1005</v>
      </c>
      <c r="F120" s="18" t="s">
        <v>1235</v>
      </c>
      <c r="G120" s="18" t="s">
        <v>443</v>
      </c>
      <c r="H120" s="18" t="s">
        <v>1006</v>
      </c>
      <c r="I120" s="18" t="s">
        <v>1236</v>
      </c>
      <c r="J120" s="18">
        <v>2024.08</v>
      </c>
      <c r="K120" s="18">
        <v>2024.12</v>
      </c>
      <c r="L120" s="18" t="s">
        <v>444</v>
      </c>
      <c r="M120" s="18" t="s">
        <v>1237</v>
      </c>
      <c r="N120" s="18">
        <v>21.5</v>
      </c>
      <c r="O120" s="18">
        <v>10</v>
      </c>
      <c r="P120" s="18">
        <v>11.5</v>
      </c>
      <c r="Q120" s="18">
        <v>4</v>
      </c>
      <c r="R120" s="18">
        <v>393</v>
      </c>
      <c r="S120" s="18">
        <v>1647</v>
      </c>
      <c r="T120" s="18">
        <v>0</v>
      </c>
      <c r="U120" s="18">
        <v>28</v>
      </c>
      <c r="V120" s="18">
        <v>87</v>
      </c>
      <c r="W120" s="18" t="s">
        <v>445</v>
      </c>
      <c r="X120" s="18" t="s">
        <v>446</v>
      </c>
      <c r="Y120" s="18" t="s">
        <v>1227</v>
      </c>
    </row>
    <row r="121" ht="72" spans="1:25">
      <c r="A121" s="12">
        <v>116</v>
      </c>
      <c r="B121" s="18" t="s">
        <v>1192</v>
      </c>
      <c r="C121" s="18" t="s">
        <v>1003</v>
      </c>
      <c r="D121" s="18" t="s">
        <v>1004</v>
      </c>
      <c r="E121" s="18" t="s">
        <v>1147</v>
      </c>
      <c r="F121" s="18" t="s">
        <v>1147</v>
      </c>
      <c r="G121" s="18" t="s">
        <v>447</v>
      </c>
      <c r="H121" s="18" t="s">
        <v>1038</v>
      </c>
      <c r="I121" s="18" t="s">
        <v>1238</v>
      </c>
      <c r="J121" s="26">
        <v>2024.8</v>
      </c>
      <c r="K121" s="26">
        <v>2024.12</v>
      </c>
      <c r="L121" s="18" t="s">
        <v>448</v>
      </c>
      <c r="M121" s="18" t="s">
        <v>1239</v>
      </c>
      <c r="N121" s="18">
        <v>8.9</v>
      </c>
      <c r="O121" s="18">
        <v>8</v>
      </c>
      <c r="P121" s="18">
        <v>0.9</v>
      </c>
      <c r="Q121" s="18">
        <v>2</v>
      </c>
      <c r="R121" s="18">
        <v>22</v>
      </c>
      <c r="S121" s="18">
        <v>48</v>
      </c>
      <c r="T121" s="18">
        <v>0</v>
      </c>
      <c r="U121" s="18">
        <v>5</v>
      </c>
      <c r="V121" s="18">
        <v>17</v>
      </c>
      <c r="W121" s="18" t="s">
        <v>449</v>
      </c>
      <c r="X121" s="18" t="s">
        <v>450</v>
      </c>
      <c r="Y121" s="18" t="s">
        <v>1227</v>
      </c>
    </row>
    <row r="122" ht="144" spans="1:25">
      <c r="A122" s="12">
        <v>117</v>
      </c>
      <c r="B122" s="18" t="s">
        <v>1002</v>
      </c>
      <c r="C122" s="18" t="s">
        <v>1003</v>
      </c>
      <c r="D122" s="18" t="s">
        <v>1004</v>
      </c>
      <c r="E122" s="18" t="s">
        <v>1125</v>
      </c>
      <c r="F122" s="18" t="s">
        <v>1240</v>
      </c>
      <c r="G122" s="18" t="s">
        <v>451</v>
      </c>
      <c r="H122" s="18" t="s">
        <v>1006</v>
      </c>
      <c r="I122" s="18" t="s">
        <v>1240</v>
      </c>
      <c r="J122" s="24">
        <v>2024.09</v>
      </c>
      <c r="K122" s="26" t="s">
        <v>1077</v>
      </c>
      <c r="L122" s="18" t="s">
        <v>452</v>
      </c>
      <c r="M122" s="18" t="s">
        <v>1241</v>
      </c>
      <c r="N122" s="18">
        <v>10.45</v>
      </c>
      <c r="O122" s="18">
        <v>8</v>
      </c>
      <c r="P122" s="18">
        <v>2.45</v>
      </c>
      <c r="Q122" s="18">
        <v>3</v>
      </c>
      <c r="R122" s="18">
        <v>300</v>
      </c>
      <c r="S122" s="18">
        <v>670</v>
      </c>
      <c r="T122" s="18">
        <v>1</v>
      </c>
      <c r="U122" s="18">
        <v>55</v>
      </c>
      <c r="V122" s="18">
        <v>96</v>
      </c>
      <c r="W122" s="18" t="s">
        <v>453</v>
      </c>
      <c r="X122" s="18" t="s">
        <v>454</v>
      </c>
      <c r="Y122" s="18" t="s">
        <v>1227</v>
      </c>
    </row>
    <row r="123" ht="156" spans="1:25">
      <c r="A123" s="12">
        <v>118</v>
      </c>
      <c r="B123" s="18" t="s">
        <v>1002</v>
      </c>
      <c r="C123" s="18" t="s">
        <v>1003</v>
      </c>
      <c r="D123" s="18" t="s">
        <v>1004</v>
      </c>
      <c r="E123" s="18" t="s">
        <v>1117</v>
      </c>
      <c r="F123" s="18" t="s">
        <v>1242</v>
      </c>
      <c r="G123" s="18" t="s">
        <v>455</v>
      </c>
      <c r="H123" s="18" t="s">
        <v>1006</v>
      </c>
      <c r="I123" s="18" t="s">
        <v>1242</v>
      </c>
      <c r="J123" s="18">
        <v>2014.09</v>
      </c>
      <c r="K123" s="18">
        <v>2024.12</v>
      </c>
      <c r="L123" s="18" t="s">
        <v>456</v>
      </c>
      <c r="M123" s="18" t="s">
        <v>1243</v>
      </c>
      <c r="N123" s="18">
        <v>19.25</v>
      </c>
      <c r="O123" s="18">
        <v>15</v>
      </c>
      <c r="P123" s="18">
        <v>4.25</v>
      </c>
      <c r="Q123" s="18">
        <v>10</v>
      </c>
      <c r="R123" s="18">
        <v>804</v>
      </c>
      <c r="S123" s="18">
        <v>2394</v>
      </c>
      <c r="T123" s="18">
        <v>2</v>
      </c>
      <c r="U123" s="18">
        <v>53</v>
      </c>
      <c r="V123" s="18">
        <v>172</v>
      </c>
      <c r="W123" s="18" t="s">
        <v>457</v>
      </c>
      <c r="X123" s="18" t="s">
        <v>458</v>
      </c>
      <c r="Y123" s="18" t="s">
        <v>1227</v>
      </c>
    </row>
    <row r="124" ht="144" spans="1:25">
      <c r="A124" s="12">
        <v>119</v>
      </c>
      <c r="B124" s="18" t="s">
        <v>1192</v>
      </c>
      <c r="C124" s="18" t="s">
        <v>1003</v>
      </c>
      <c r="D124" s="18" t="s">
        <v>1004</v>
      </c>
      <c r="E124" s="18" t="s">
        <v>1024</v>
      </c>
      <c r="F124" s="18" t="s">
        <v>1244</v>
      </c>
      <c r="G124" s="18" t="s">
        <v>459</v>
      </c>
      <c r="H124" s="18" t="s">
        <v>1038</v>
      </c>
      <c r="I124" s="18" t="s">
        <v>1244</v>
      </c>
      <c r="J124" s="18">
        <v>2024.09</v>
      </c>
      <c r="K124" s="18">
        <v>2024.12</v>
      </c>
      <c r="L124" s="18" t="s">
        <v>460</v>
      </c>
      <c r="M124" s="18" t="s">
        <v>1245</v>
      </c>
      <c r="N124" s="18">
        <v>27.5</v>
      </c>
      <c r="O124" s="18">
        <v>10</v>
      </c>
      <c r="P124" s="18">
        <v>17.5</v>
      </c>
      <c r="Q124" s="18">
        <v>4</v>
      </c>
      <c r="R124" s="18">
        <v>250</v>
      </c>
      <c r="S124" s="18">
        <v>828</v>
      </c>
      <c r="T124" s="18">
        <v>0</v>
      </c>
      <c r="U124" s="18">
        <v>35</v>
      </c>
      <c r="V124" s="18">
        <v>89</v>
      </c>
      <c r="W124" s="18" t="s">
        <v>461</v>
      </c>
      <c r="X124" s="18" t="s">
        <v>462</v>
      </c>
      <c r="Y124" s="18" t="s">
        <v>1227</v>
      </c>
    </row>
    <row r="125" ht="108" spans="1:25">
      <c r="A125" s="12">
        <v>120</v>
      </c>
      <c r="B125" s="18" t="s">
        <v>1192</v>
      </c>
      <c r="C125" s="18" t="s">
        <v>1003</v>
      </c>
      <c r="D125" s="18" t="s">
        <v>1004</v>
      </c>
      <c r="E125" s="18" t="s">
        <v>1087</v>
      </c>
      <c r="F125" s="18" t="s">
        <v>1246</v>
      </c>
      <c r="G125" s="18" t="s">
        <v>463</v>
      </c>
      <c r="H125" s="18" t="s">
        <v>1038</v>
      </c>
      <c r="I125" s="18" t="s">
        <v>1247</v>
      </c>
      <c r="J125" s="18">
        <v>2024.09</v>
      </c>
      <c r="K125" s="18">
        <v>2024.12</v>
      </c>
      <c r="L125" s="18" t="s">
        <v>184</v>
      </c>
      <c r="M125" s="18" t="s">
        <v>1248</v>
      </c>
      <c r="N125" s="18">
        <v>27.4</v>
      </c>
      <c r="O125" s="18">
        <v>12</v>
      </c>
      <c r="P125" s="18">
        <v>15.4</v>
      </c>
      <c r="Q125" s="18">
        <v>5</v>
      </c>
      <c r="R125" s="18">
        <v>310</v>
      </c>
      <c r="S125" s="18">
        <v>652</v>
      </c>
      <c r="T125" s="18">
        <v>0</v>
      </c>
      <c r="U125" s="18">
        <v>25</v>
      </c>
      <c r="V125" s="18">
        <v>60</v>
      </c>
      <c r="W125" s="18" t="s">
        <v>464</v>
      </c>
      <c r="X125" s="18" t="s">
        <v>465</v>
      </c>
      <c r="Y125" s="18" t="s">
        <v>1227</v>
      </c>
    </row>
    <row r="126" ht="204" spans="1:25">
      <c r="A126" s="12">
        <v>121</v>
      </c>
      <c r="B126" s="18" t="s">
        <v>1192</v>
      </c>
      <c r="C126" s="18" t="s">
        <v>1003</v>
      </c>
      <c r="D126" s="18" t="s">
        <v>1004</v>
      </c>
      <c r="E126" s="18" t="s">
        <v>1104</v>
      </c>
      <c r="F126" s="18" t="s">
        <v>1249</v>
      </c>
      <c r="G126" s="18" t="s">
        <v>466</v>
      </c>
      <c r="H126" s="18" t="s">
        <v>1194</v>
      </c>
      <c r="I126" s="18" t="s">
        <v>1249</v>
      </c>
      <c r="J126" s="18">
        <v>2024.09</v>
      </c>
      <c r="K126" s="18">
        <v>2024.12</v>
      </c>
      <c r="L126" s="18" t="s">
        <v>467</v>
      </c>
      <c r="M126" s="18" t="s">
        <v>1250</v>
      </c>
      <c r="N126" s="18">
        <v>10</v>
      </c>
      <c r="O126" s="18">
        <v>10</v>
      </c>
      <c r="P126" s="18">
        <v>0</v>
      </c>
      <c r="Q126" s="18">
        <v>3</v>
      </c>
      <c r="R126" s="18">
        <v>250</v>
      </c>
      <c r="S126" s="18">
        <v>786</v>
      </c>
      <c r="T126" s="18">
        <v>0</v>
      </c>
      <c r="U126" s="18">
        <v>24</v>
      </c>
      <c r="V126" s="18">
        <v>51</v>
      </c>
      <c r="W126" s="18" t="s">
        <v>468</v>
      </c>
      <c r="X126" s="18" t="s">
        <v>469</v>
      </c>
      <c r="Y126" s="18" t="s">
        <v>1227</v>
      </c>
    </row>
    <row r="127" ht="252" spans="1:25">
      <c r="A127" s="12">
        <v>122</v>
      </c>
      <c r="B127" s="18" t="s">
        <v>1002</v>
      </c>
      <c r="C127" s="18" t="s">
        <v>1003</v>
      </c>
      <c r="D127" s="18" t="s">
        <v>1004</v>
      </c>
      <c r="E127" s="18" t="s">
        <v>1139</v>
      </c>
      <c r="F127" s="18" t="s">
        <v>1251</v>
      </c>
      <c r="G127" s="18" t="s">
        <v>470</v>
      </c>
      <c r="H127" s="18" t="s">
        <v>1006</v>
      </c>
      <c r="I127" s="18" t="s">
        <v>1251</v>
      </c>
      <c r="J127" s="18">
        <v>2024.09</v>
      </c>
      <c r="K127" s="18">
        <v>2024.12</v>
      </c>
      <c r="L127" s="18" t="s">
        <v>471</v>
      </c>
      <c r="M127" s="18" t="s">
        <v>1252</v>
      </c>
      <c r="N127" s="18">
        <v>8.045</v>
      </c>
      <c r="O127" s="18">
        <v>8</v>
      </c>
      <c r="P127" s="18">
        <v>0.045</v>
      </c>
      <c r="Q127" s="18">
        <v>4</v>
      </c>
      <c r="R127" s="18">
        <v>540</v>
      </c>
      <c r="S127" s="18">
        <v>1201</v>
      </c>
      <c r="T127" s="18">
        <v>0</v>
      </c>
      <c r="U127" s="18">
        <v>29</v>
      </c>
      <c r="V127" s="18">
        <v>58</v>
      </c>
      <c r="W127" s="18" t="s">
        <v>472</v>
      </c>
      <c r="X127" s="18" t="s">
        <v>473</v>
      </c>
      <c r="Y127" s="18" t="s">
        <v>1227</v>
      </c>
    </row>
    <row r="128" ht="108" spans="1:25">
      <c r="A128" s="12">
        <v>123</v>
      </c>
      <c r="B128" s="18" t="s">
        <v>1002</v>
      </c>
      <c r="C128" s="18" t="s">
        <v>1003</v>
      </c>
      <c r="D128" s="18" t="s">
        <v>1004</v>
      </c>
      <c r="E128" s="18" t="s">
        <v>1113</v>
      </c>
      <c r="F128" s="18" t="s">
        <v>1253</v>
      </c>
      <c r="G128" s="18" t="s">
        <v>474</v>
      </c>
      <c r="H128" s="18" t="s">
        <v>1038</v>
      </c>
      <c r="I128" s="18" t="s">
        <v>1254</v>
      </c>
      <c r="J128" s="18">
        <v>2024.09</v>
      </c>
      <c r="K128" s="18">
        <v>2024.12</v>
      </c>
      <c r="L128" s="18" t="s">
        <v>475</v>
      </c>
      <c r="M128" s="18" t="s">
        <v>1255</v>
      </c>
      <c r="N128" s="18">
        <v>9.88</v>
      </c>
      <c r="O128" s="18">
        <v>8</v>
      </c>
      <c r="P128" s="18">
        <v>1.88</v>
      </c>
      <c r="Q128" s="18">
        <v>3</v>
      </c>
      <c r="R128" s="18">
        <v>155</v>
      </c>
      <c r="S128" s="18">
        <v>417</v>
      </c>
      <c r="T128" s="18">
        <v>0</v>
      </c>
      <c r="U128" s="18">
        <v>35</v>
      </c>
      <c r="V128" s="18">
        <v>91</v>
      </c>
      <c r="W128" s="18" t="s">
        <v>476</v>
      </c>
      <c r="X128" s="18" t="s">
        <v>477</v>
      </c>
      <c r="Y128" s="18" t="s">
        <v>1227</v>
      </c>
    </row>
    <row r="129" ht="132" spans="1:25">
      <c r="A129" s="12">
        <v>124</v>
      </c>
      <c r="B129" s="18" t="s">
        <v>1049</v>
      </c>
      <c r="C129" s="18" t="s">
        <v>1050</v>
      </c>
      <c r="D129" s="18" t="s">
        <v>1256</v>
      </c>
      <c r="E129" s="18" t="s">
        <v>1062</v>
      </c>
      <c r="F129" s="18" t="s">
        <v>1257</v>
      </c>
      <c r="G129" s="18" t="s">
        <v>478</v>
      </c>
      <c r="H129" s="18" t="s">
        <v>1006</v>
      </c>
      <c r="I129" s="18" t="s">
        <v>1257</v>
      </c>
      <c r="J129" s="18">
        <v>2014.09</v>
      </c>
      <c r="K129" s="18">
        <v>2024.12</v>
      </c>
      <c r="L129" s="18" t="s">
        <v>479</v>
      </c>
      <c r="M129" s="18" t="s">
        <v>1258</v>
      </c>
      <c r="N129" s="18">
        <v>10</v>
      </c>
      <c r="O129" s="18">
        <v>10</v>
      </c>
      <c r="P129" s="18">
        <v>0</v>
      </c>
      <c r="Q129" s="18">
        <v>3</v>
      </c>
      <c r="R129" s="18">
        <v>420</v>
      </c>
      <c r="S129" s="18">
        <v>1614</v>
      </c>
      <c r="T129" s="18">
        <v>0</v>
      </c>
      <c r="U129" s="18">
        <v>44</v>
      </c>
      <c r="V129" s="18">
        <v>66</v>
      </c>
      <c r="W129" s="18" t="s">
        <v>480</v>
      </c>
      <c r="X129" s="18" t="s">
        <v>481</v>
      </c>
      <c r="Y129" s="18" t="s">
        <v>1227</v>
      </c>
    </row>
    <row r="130" ht="216" spans="1:25">
      <c r="A130" s="12">
        <v>125</v>
      </c>
      <c r="B130" s="18" t="s">
        <v>1192</v>
      </c>
      <c r="C130" s="18" t="s">
        <v>1003</v>
      </c>
      <c r="D130" s="18" t="s">
        <v>1004</v>
      </c>
      <c r="E130" s="18" t="s">
        <v>1098</v>
      </c>
      <c r="F130" s="18" t="s">
        <v>1259</v>
      </c>
      <c r="G130" s="18" t="s">
        <v>482</v>
      </c>
      <c r="H130" s="18" t="s">
        <v>1038</v>
      </c>
      <c r="I130" s="18" t="s">
        <v>1259</v>
      </c>
      <c r="J130" s="18">
        <v>2024.08</v>
      </c>
      <c r="K130" s="18">
        <v>2024.11</v>
      </c>
      <c r="L130" s="18" t="s">
        <v>483</v>
      </c>
      <c r="M130" s="18" t="s">
        <v>1260</v>
      </c>
      <c r="N130" s="18">
        <v>12</v>
      </c>
      <c r="O130" s="18">
        <v>8</v>
      </c>
      <c r="P130" s="18">
        <v>4</v>
      </c>
      <c r="Q130" s="18">
        <v>5</v>
      </c>
      <c r="R130" s="18">
        <v>800</v>
      </c>
      <c r="S130" s="18">
        <v>4200</v>
      </c>
      <c r="T130" s="18">
        <v>0</v>
      </c>
      <c r="U130" s="18">
        <v>60</v>
      </c>
      <c r="V130" s="18">
        <v>200</v>
      </c>
      <c r="W130" s="18" t="s">
        <v>484</v>
      </c>
      <c r="X130" s="18" t="s">
        <v>485</v>
      </c>
      <c r="Y130" s="18" t="s">
        <v>1227</v>
      </c>
    </row>
    <row r="131" ht="192" spans="1:25">
      <c r="A131" s="12">
        <v>126</v>
      </c>
      <c r="B131" s="18" t="s">
        <v>1002</v>
      </c>
      <c r="C131" s="18" t="s">
        <v>1003</v>
      </c>
      <c r="D131" s="18" t="s">
        <v>1004</v>
      </c>
      <c r="E131" s="18" t="s">
        <v>1070</v>
      </c>
      <c r="F131" s="18" t="s">
        <v>1261</v>
      </c>
      <c r="G131" s="18" t="s">
        <v>486</v>
      </c>
      <c r="H131" s="18" t="s">
        <v>1006</v>
      </c>
      <c r="I131" s="18" t="s">
        <v>1261</v>
      </c>
      <c r="J131" s="18">
        <v>2024.09</v>
      </c>
      <c r="K131" s="18">
        <v>2024.12</v>
      </c>
      <c r="L131" s="18" t="s">
        <v>487</v>
      </c>
      <c r="M131" s="18" t="s">
        <v>1262</v>
      </c>
      <c r="N131" s="18">
        <v>14.2</v>
      </c>
      <c r="O131" s="18">
        <v>12</v>
      </c>
      <c r="P131" s="18">
        <v>2.2</v>
      </c>
      <c r="Q131" s="18">
        <v>4</v>
      </c>
      <c r="R131" s="18">
        <v>117</v>
      </c>
      <c r="S131" s="18">
        <v>426</v>
      </c>
      <c r="T131" s="18">
        <v>1</v>
      </c>
      <c r="U131" s="18">
        <v>14</v>
      </c>
      <c r="V131" s="18">
        <v>45</v>
      </c>
      <c r="W131" s="18" t="s">
        <v>488</v>
      </c>
      <c r="X131" s="18" t="s">
        <v>489</v>
      </c>
      <c r="Y131" s="18" t="s">
        <v>1227</v>
      </c>
    </row>
    <row r="132" ht="180" spans="1:25">
      <c r="A132" s="12">
        <v>127</v>
      </c>
      <c r="B132" s="18" t="s">
        <v>1002</v>
      </c>
      <c r="C132" s="18" t="s">
        <v>1003</v>
      </c>
      <c r="D132" s="18" t="s">
        <v>1004</v>
      </c>
      <c r="E132" s="18" t="s">
        <v>1015</v>
      </c>
      <c r="F132" s="18" t="s">
        <v>1263</v>
      </c>
      <c r="G132" s="18" t="s">
        <v>490</v>
      </c>
      <c r="H132" s="18" t="s">
        <v>1006</v>
      </c>
      <c r="I132" s="18" t="s">
        <v>1015</v>
      </c>
      <c r="J132" s="24">
        <v>2024.09</v>
      </c>
      <c r="K132" s="24">
        <v>2024.12</v>
      </c>
      <c r="L132" s="18" t="s">
        <v>491</v>
      </c>
      <c r="M132" s="18" t="s">
        <v>1264</v>
      </c>
      <c r="N132" s="18">
        <v>8</v>
      </c>
      <c r="O132" s="18">
        <v>8</v>
      </c>
      <c r="P132" s="18">
        <v>0</v>
      </c>
      <c r="Q132" s="18">
        <v>5</v>
      </c>
      <c r="R132" s="18">
        <v>1023</v>
      </c>
      <c r="S132" s="18">
        <v>3226</v>
      </c>
      <c r="T132" s="18">
        <v>5</v>
      </c>
      <c r="U132" s="18">
        <v>26</v>
      </c>
      <c r="V132" s="18">
        <v>66</v>
      </c>
      <c r="W132" s="18" t="s">
        <v>492</v>
      </c>
      <c r="X132" s="18" t="s">
        <v>493</v>
      </c>
      <c r="Y132" s="18" t="s">
        <v>1227</v>
      </c>
    </row>
    <row r="133" ht="96" spans="1:25">
      <c r="A133" s="12">
        <v>128</v>
      </c>
      <c r="B133" s="18" t="s">
        <v>1192</v>
      </c>
      <c r="C133" s="18" t="s">
        <v>1003</v>
      </c>
      <c r="D133" s="18" t="s">
        <v>1004</v>
      </c>
      <c r="E133" s="18" t="s">
        <v>1057</v>
      </c>
      <c r="F133" s="18" t="s">
        <v>1265</v>
      </c>
      <c r="G133" s="18" t="s">
        <v>494</v>
      </c>
      <c r="H133" s="18" t="s">
        <v>1038</v>
      </c>
      <c r="I133" s="18" t="s">
        <v>1265</v>
      </c>
      <c r="J133" s="18">
        <v>2024.09</v>
      </c>
      <c r="K133" s="18">
        <v>2024.12</v>
      </c>
      <c r="L133" s="18" t="s">
        <v>495</v>
      </c>
      <c r="M133" s="18" t="s">
        <v>1266</v>
      </c>
      <c r="N133" s="18">
        <v>10.9</v>
      </c>
      <c r="O133" s="18">
        <v>5</v>
      </c>
      <c r="P133" s="18">
        <v>5.9</v>
      </c>
      <c r="Q133" s="18">
        <v>5</v>
      </c>
      <c r="R133" s="18">
        <v>725</v>
      </c>
      <c r="S133" s="18">
        <v>2846</v>
      </c>
      <c r="T133" s="18">
        <v>0</v>
      </c>
      <c r="U133" s="18">
        <v>167</v>
      </c>
      <c r="V133" s="18">
        <v>390</v>
      </c>
      <c r="W133" s="18" t="s">
        <v>496</v>
      </c>
      <c r="X133" s="18" t="s">
        <v>497</v>
      </c>
      <c r="Y133" s="18" t="s">
        <v>1227</v>
      </c>
    </row>
    <row r="134" ht="144" spans="1:25">
      <c r="A134" s="12">
        <v>129</v>
      </c>
      <c r="B134" s="18" t="s">
        <v>1002</v>
      </c>
      <c r="C134" s="18" t="s">
        <v>1003</v>
      </c>
      <c r="D134" s="18" t="s">
        <v>1004</v>
      </c>
      <c r="E134" s="18" t="s">
        <v>1139</v>
      </c>
      <c r="F134" s="18" t="s">
        <v>1267</v>
      </c>
      <c r="G134" s="18" t="s">
        <v>498</v>
      </c>
      <c r="H134" s="18" t="s">
        <v>1006</v>
      </c>
      <c r="I134" s="18" t="s">
        <v>1267</v>
      </c>
      <c r="J134" s="18">
        <v>2024.11</v>
      </c>
      <c r="K134" s="18">
        <v>2025.04</v>
      </c>
      <c r="L134" s="18" t="s">
        <v>499</v>
      </c>
      <c r="M134" s="18" t="s">
        <v>1268</v>
      </c>
      <c r="N134" s="18">
        <v>12.2</v>
      </c>
      <c r="O134" s="26">
        <v>10</v>
      </c>
      <c r="P134" s="18">
        <v>2.2</v>
      </c>
      <c r="Q134" s="18">
        <v>1</v>
      </c>
      <c r="R134" s="18">
        <v>241</v>
      </c>
      <c r="S134" s="18">
        <v>610</v>
      </c>
      <c r="T134" s="18">
        <v>0</v>
      </c>
      <c r="U134" s="18">
        <v>9</v>
      </c>
      <c r="V134" s="18">
        <v>20</v>
      </c>
      <c r="W134" s="18" t="s">
        <v>500</v>
      </c>
      <c r="X134" s="18" t="s">
        <v>501</v>
      </c>
      <c r="Y134" s="18" t="s">
        <v>1269</v>
      </c>
    </row>
    <row r="135" ht="72" spans="1:25">
      <c r="A135" s="12">
        <v>130</v>
      </c>
      <c r="B135" s="18" t="s">
        <v>1002</v>
      </c>
      <c r="C135" s="18" t="s">
        <v>1003</v>
      </c>
      <c r="D135" s="18" t="s">
        <v>1004</v>
      </c>
      <c r="E135" s="18" t="s">
        <v>1139</v>
      </c>
      <c r="F135" s="18" t="s">
        <v>1270</v>
      </c>
      <c r="G135" s="18" t="s">
        <v>502</v>
      </c>
      <c r="H135" s="18" t="s">
        <v>1006</v>
      </c>
      <c r="I135" s="18" t="s">
        <v>1270</v>
      </c>
      <c r="J135" s="18">
        <v>2024.04</v>
      </c>
      <c r="K135" s="18">
        <v>2024.12</v>
      </c>
      <c r="L135" s="18" t="s">
        <v>503</v>
      </c>
      <c r="M135" s="18" t="s">
        <v>1271</v>
      </c>
      <c r="N135" s="18">
        <v>20</v>
      </c>
      <c r="O135" s="26">
        <v>15</v>
      </c>
      <c r="P135" s="18">
        <v>5</v>
      </c>
      <c r="Q135" s="18">
        <v>1</v>
      </c>
      <c r="R135" s="18">
        <v>115</v>
      </c>
      <c r="S135" s="18">
        <v>460</v>
      </c>
      <c r="T135" s="18">
        <v>0</v>
      </c>
      <c r="U135" s="18">
        <v>15</v>
      </c>
      <c r="V135" s="18">
        <v>42</v>
      </c>
      <c r="W135" s="18" t="s">
        <v>504</v>
      </c>
      <c r="X135" s="18" t="s">
        <v>505</v>
      </c>
      <c r="Y135" s="18" t="s">
        <v>1269</v>
      </c>
    </row>
    <row r="136" ht="120" spans="1:25">
      <c r="A136" s="12">
        <v>131</v>
      </c>
      <c r="B136" s="18" t="s">
        <v>1192</v>
      </c>
      <c r="C136" s="18" t="s">
        <v>1003</v>
      </c>
      <c r="D136" s="18" t="s">
        <v>1004</v>
      </c>
      <c r="E136" s="18" t="s">
        <v>1024</v>
      </c>
      <c r="F136" s="18" t="s">
        <v>1272</v>
      </c>
      <c r="G136" s="18" t="s">
        <v>506</v>
      </c>
      <c r="H136" s="18" t="s">
        <v>1038</v>
      </c>
      <c r="I136" s="18" t="s">
        <v>1272</v>
      </c>
      <c r="J136" s="18">
        <v>2024.01</v>
      </c>
      <c r="K136" s="18">
        <v>2024.12</v>
      </c>
      <c r="L136" s="18" t="s">
        <v>507</v>
      </c>
      <c r="M136" s="18" t="s">
        <v>1273</v>
      </c>
      <c r="N136" s="18">
        <v>18</v>
      </c>
      <c r="O136" s="18">
        <v>18</v>
      </c>
      <c r="P136" s="18">
        <v>0</v>
      </c>
      <c r="Q136" s="18">
        <v>1</v>
      </c>
      <c r="R136" s="18">
        <v>165</v>
      </c>
      <c r="S136" s="18">
        <v>700</v>
      </c>
      <c r="T136" s="18">
        <v>0</v>
      </c>
      <c r="U136" s="18">
        <v>14</v>
      </c>
      <c r="V136" s="18">
        <v>30</v>
      </c>
      <c r="W136" s="18" t="s">
        <v>508</v>
      </c>
      <c r="X136" s="18" t="s">
        <v>462</v>
      </c>
      <c r="Y136" s="18" t="s">
        <v>1269</v>
      </c>
    </row>
    <row r="137" ht="96" spans="1:25">
      <c r="A137" s="12">
        <v>132</v>
      </c>
      <c r="B137" s="24" t="s">
        <v>1192</v>
      </c>
      <c r="C137" s="18" t="s">
        <v>1003</v>
      </c>
      <c r="D137" s="18" t="s">
        <v>1004</v>
      </c>
      <c r="E137" s="18" t="s">
        <v>1274</v>
      </c>
      <c r="F137" s="18" t="s">
        <v>1275</v>
      </c>
      <c r="G137" s="18" t="s">
        <v>509</v>
      </c>
      <c r="H137" s="18" t="s">
        <v>1038</v>
      </c>
      <c r="I137" s="18" t="s">
        <v>61</v>
      </c>
      <c r="J137" s="18">
        <v>2024.01</v>
      </c>
      <c r="K137" s="18">
        <v>2024.12</v>
      </c>
      <c r="L137" s="24" t="s">
        <v>510</v>
      </c>
      <c r="M137" s="18" t="s">
        <v>1276</v>
      </c>
      <c r="N137" s="18">
        <v>18</v>
      </c>
      <c r="O137" s="18">
        <v>15</v>
      </c>
      <c r="P137" s="18">
        <v>3</v>
      </c>
      <c r="Q137" s="18">
        <v>1</v>
      </c>
      <c r="R137" s="18">
        <v>65</v>
      </c>
      <c r="S137" s="18">
        <v>225</v>
      </c>
      <c r="T137" s="18">
        <v>0</v>
      </c>
      <c r="U137" s="18">
        <v>14</v>
      </c>
      <c r="V137" s="18">
        <v>50</v>
      </c>
      <c r="W137" s="18" t="s">
        <v>511</v>
      </c>
      <c r="X137" s="18" t="s">
        <v>462</v>
      </c>
      <c r="Y137" s="18" t="s">
        <v>1269</v>
      </c>
    </row>
    <row r="138" ht="108" spans="1:25">
      <c r="A138" s="12">
        <v>133</v>
      </c>
      <c r="B138" s="18" t="s">
        <v>1002</v>
      </c>
      <c r="C138" s="18" t="s">
        <v>1003</v>
      </c>
      <c r="D138" s="18" t="s">
        <v>1004</v>
      </c>
      <c r="E138" s="18" t="s">
        <v>1117</v>
      </c>
      <c r="F138" s="18" t="s">
        <v>262</v>
      </c>
      <c r="G138" s="18" t="s">
        <v>512</v>
      </c>
      <c r="H138" s="18" t="s">
        <v>1006</v>
      </c>
      <c r="I138" s="18" t="s">
        <v>262</v>
      </c>
      <c r="J138" s="18">
        <v>2024.09</v>
      </c>
      <c r="K138" s="18">
        <v>2024.12</v>
      </c>
      <c r="L138" s="18" t="s">
        <v>513</v>
      </c>
      <c r="M138" s="18" t="s">
        <v>1277</v>
      </c>
      <c r="N138" s="18">
        <v>23</v>
      </c>
      <c r="O138" s="18">
        <v>20</v>
      </c>
      <c r="P138" s="18">
        <v>3</v>
      </c>
      <c r="Q138" s="18">
        <v>1</v>
      </c>
      <c r="R138" s="18">
        <v>120</v>
      </c>
      <c r="S138" s="18">
        <v>325</v>
      </c>
      <c r="T138" s="18">
        <v>1</v>
      </c>
      <c r="U138" s="18">
        <v>18</v>
      </c>
      <c r="V138" s="18">
        <v>35</v>
      </c>
      <c r="W138" s="18" t="s">
        <v>514</v>
      </c>
      <c r="X138" s="18" t="s">
        <v>515</v>
      </c>
      <c r="Y138" s="18" t="s">
        <v>1269</v>
      </c>
    </row>
    <row r="139" ht="120" spans="1:25">
      <c r="A139" s="12">
        <v>134</v>
      </c>
      <c r="B139" s="18" t="s">
        <v>1002</v>
      </c>
      <c r="C139" s="18" t="s">
        <v>1003</v>
      </c>
      <c r="D139" s="18" t="s">
        <v>1004</v>
      </c>
      <c r="E139" s="18" t="s">
        <v>1117</v>
      </c>
      <c r="F139" s="18" t="s">
        <v>1278</v>
      </c>
      <c r="G139" s="18" t="s">
        <v>516</v>
      </c>
      <c r="H139" s="18" t="s">
        <v>1006</v>
      </c>
      <c r="I139" s="18" t="s">
        <v>1278</v>
      </c>
      <c r="J139" s="18">
        <v>2024.09</v>
      </c>
      <c r="K139" s="18">
        <v>2024.12</v>
      </c>
      <c r="L139" s="18" t="s">
        <v>517</v>
      </c>
      <c r="M139" s="18" t="s">
        <v>1279</v>
      </c>
      <c r="N139" s="18">
        <v>21</v>
      </c>
      <c r="O139" s="26">
        <v>20</v>
      </c>
      <c r="P139" s="18">
        <v>1</v>
      </c>
      <c r="Q139" s="18">
        <v>1</v>
      </c>
      <c r="R139" s="18">
        <v>360</v>
      </c>
      <c r="S139" s="18">
        <v>1250</v>
      </c>
      <c r="T139" s="18">
        <v>0</v>
      </c>
      <c r="U139" s="18">
        <v>7</v>
      </c>
      <c r="V139" s="18">
        <v>18</v>
      </c>
      <c r="W139" s="18" t="s">
        <v>518</v>
      </c>
      <c r="X139" s="18" t="s">
        <v>519</v>
      </c>
      <c r="Y139" s="18" t="s">
        <v>1269</v>
      </c>
    </row>
    <row r="140" ht="168" spans="1:25">
      <c r="A140" s="12">
        <v>135</v>
      </c>
      <c r="B140" s="18" t="s">
        <v>1002</v>
      </c>
      <c r="C140" s="18" t="s">
        <v>1003</v>
      </c>
      <c r="D140" s="18" t="s">
        <v>1004</v>
      </c>
      <c r="E140" s="18" t="s">
        <v>1117</v>
      </c>
      <c r="F140" s="18" t="s">
        <v>1280</v>
      </c>
      <c r="G140" s="18" t="s">
        <v>520</v>
      </c>
      <c r="H140" s="18" t="s">
        <v>1006</v>
      </c>
      <c r="I140" s="18" t="s">
        <v>1280</v>
      </c>
      <c r="J140" s="18">
        <v>2024.09</v>
      </c>
      <c r="K140" s="18">
        <v>2024.12</v>
      </c>
      <c r="L140" s="18" t="s">
        <v>521</v>
      </c>
      <c r="M140" s="18" t="s">
        <v>1281</v>
      </c>
      <c r="N140" s="18">
        <v>11</v>
      </c>
      <c r="O140" s="26">
        <v>10</v>
      </c>
      <c r="P140" s="18">
        <v>1</v>
      </c>
      <c r="Q140" s="18">
        <v>1</v>
      </c>
      <c r="R140" s="18">
        <v>180</v>
      </c>
      <c r="S140" s="18">
        <v>756</v>
      </c>
      <c r="T140" s="18">
        <v>0</v>
      </c>
      <c r="U140" s="18">
        <v>7</v>
      </c>
      <c r="V140" s="18">
        <v>21</v>
      </c>
      <c r="W140" s="18" t="s">
        <v>522</v>
      </c>
      <c r="X140" s="18" t="s">
        <v>523</v>
      </c>
      <c r="Y140" s="18" t="s">
        <v>1269</v>
      </c>
    </row>
    <row r="141" ht="108" spans="1:25">
      <c r="A141" s="12">
        <v>136</v>
      </c>
      <c r="B141" s="18" t="s">
        <v>1002</v>
      </c>
      <c r="C141" s="18" t="s">
        <v>1003</v>
      </c>
      <c r="D141" s="18" t="s">
        <v>1004</v>
      </c>
      <c r="E141" s="18" t="s">
        <v>1070</v>
      </c>
      <c r="F141" s="18" t="s">
        <v>160</v>
      </c>
      <c r="G141" s="18" t="s">
        <v>524</v>
      </c>
      <c r="H141" s="18" t="s">
        <v>1006</v>
      </c>
      <c r="I141" s="18" t="s">
        <v>1282</v>
      </c>
      <c r="J141" s="18">
        <v>2024.09</v>
      </c>
      <c r="K141" s="18">
        <v>2024.12</v>
      </c>
      <c r="L141" s="18" t="s">
        <v>525</v>
      </c>
      <c r="M141" s="18" t="s">
        <v>1283</v>
      </c>
      <c r="N141" s="18">
        <v>15</v>
      </c>
      <c r="O141" s="26">
        <v>15</v>
      </c>
      <c r="P141" s="18">
        <v>0</v>
      </c>
      <c r="Q141" s="18">
        <v>1</v>
      </c>
      <c r="R141" s="18">
        <v>38</v>
      </c>
      <c r="S141" s="18">
        <v>105</v>
      </c>
      <c r="T141" s="18">
        <v>0</v>
      </c>
      <c r="U141" s="18">
        <v>4</v>
      </c>
      <c r="V141" s="18">
        <v>8</v>
      </c>
      <c r="W141" s="18" t="s">
        <v>526</v>
      </c>
      <c r="X141" s="18" t="s">
        <v>527</v>
      </c>
      <c r="Y141" s="18" t="s">
        <v>1269</v>
      </c>
    </row>
    <row r="142" ht="120" spans="1:25">
      <c r="A142" s="12">
        <v>137</v>
      </c>
      <c r="B142" s="18" t="s">
        <v>1002</v>
      </c>
      <c r="C142" s="18" t="s">
        <v>1003</v>
      </c>
      <c r="D142" s="18" t="s">
        <v>1004</v>
      </c>
      <c r="E142" s="18" t="s">
        <v>1070</v>
      </c>
      <c r="F142" s="18" t="s">
        <v>750</v>
      </c>
      <c r="G142" s="18" t="s">
        <v>528</v>
      </c>
      <c r="H142" s="18" t="s">
        <v>1006</v>
      </c>
      <c r="I142" s="18" t="s">
        <v>1284</v>
      </c>
      <c r="J142" s="18">
        <v>2024.09</v>
      </c>
      <c r="K142" s="18">
        <v>2024.12</v>
      </c>
      <c r="L142" s="18" t="s">
        <v>529</v>
      </c>
      <c r="M142" s="18" t="s">
        <v>1285</v>
      </c>
      <c r="N142" s="18">
        <v>10</v>
      </c>
      <c r="O142" s="18">
        <v>10</v>
      </c>
      <c r="P142" s="18">
        <v>0</v>
      </c>
      <c r="Q142" s="18">
        <v>1</v>
      </c>
      <c r="R142" s="18">
        <v>409</v>
      </c>
      <c r="S142" s="18">
        <v>1626</v>
      </c>
      <c r="T142" s="18">
        <v>0</v>
      </c>
      <c r="U142" s="18">
        <v>19</v>
      </c>
      <c r="V142" s="18">
        <v>48</v>
      </c>
      <c r="W142" s="18" t="s">
        <v>530</v>
      </c>
      <c r="X142" s="36" t="s">
        <v>531</v>
      </c>
      <c r="Y142" s="18" t="s">
        <v>1269</v>
      </c>
    </row>
    <row r="143" ht="120" spans="1:25">
      <c r="A143" s="12">
        <v>138</v>
      </c>
      <c r="B143" s="18" t="s">
        <v>1002</v>
      </c>
      <c r="C143" s="18" t="s">
        <v>1003</v>
      </c>
      <c r="D143" s="18" t="s">
        <v>1004</v>
      </c>
      <c r="E143" s="18" t="s">
        <v>1070</v>
      </c>
      <c r="F143" s="18" t="s">
        <v>164</v>
      </c>
      <c r="G143" s="18" t="s">
        <v>532</v>
      </c>
      <c r="H143" s="18" t="s">
        <v>1006</v>
      </c>
      <c r="I143" s="18" t="s">
        <v>1286</v>
      </c>
      <c r="J143" s="18">
        <v>2024.09</v>
      </c>
      <c r="K143" s="18">
        <v>2024.12</v>
      </c>
      <c r="L143" s="18" t="s">
        <v>533</v>
      </c>
      <c r="M143" s="18" t="s">
        <v>1287</v>
      </c>
      <c r="N143" s="18">
        <v>15</v>
      </c>
      <c r="O143" s="26">
        <v>12</v>
      </c>
      <c r="P143" s="18">
        <v>3</v>
      </c>
      <c r="Q143" s="18">
        <v>1</v>
      </c>
      <c r="R143" s="18">
        <v>35</v>
      </c>
      <c r="S143" s="18">
        <v>103</v>
      </c>
      <c r="T143" s="18">
        <v>0</v>
      </c>
      <c r="U143" s="18">
        <v>4</v>
      </c>
      <c r="V143" s="18">
        <v>13</v>
      </c>
      <c r="W143" s="18" t="s">
        <v>534</v>
      </c>
      <c r="X143" s="18" t="s">
        <v>535</v>
      </c>
      <c r="Y143" s="18" t="s">
        <v>1269</v>
      </c>
    </row>
    <row r="144" ht="132" spans="1:25">
      <c r="A144" s="12">
        <v>139</v>
      </c>
      <c r="B144" s="18" t="s">
        <v>1002</v>
      </c>
      <c r="C144" s="18" t="s">
        <v>1003</v>
      </c>
      <c r="D144" s="18" t="s">
        <v>1004</v>
      </c>
      <c r="E144" s="18" t="s">
        <v>1070</v>
      </c>
      <c r="F144" s="18" t="s">
        <v>754</v>
      </c>
      <c r="G144" s="18" t="s">
        <v>536</v>
      </c>
      <c r="H144" s="18" t="s">
        <v>1006</v>
      </c>
      <c r="I144" s="18" t="s">
        <v>1288</v>
      </c>
      <c r="J144" s="18">
        <v>2024.09</v>
      </c>
      <c r="K144" s="18">
        <v>2024.12</v>
      </c>
      <c r="L144" s="18" t="s">
        <v>537</v>
      </c>
      <c r="M144" s="18" t="s">
        <v>1289</v>
      </c>
      <c r="N144" s="18">
        <v>14</v>
      </c>
      <c r="O144" s="26">
        <v>12</v>
      </c>
      <c r="P144" s="18">
        <v>2</v>
      </c>
      <c r="Q144" s="18">
        <v>1</v>
      </c>
      <c r="R144" s="18">
        <v>15</v>
      </c>
      <c r="S144" s="18">
        <v>20</v>
      </c>
      <c r="T144" s="18">
        <v>0</v>
      </c>
      <c r="U144" s="18">
        <v>15</v>
      </c>
      <c r="V144" s="18">
        <v>20</v>
      </c>
      <c r="W144" s="18" t="s">
        <v>538</v>
      </c>
      <c r="X144" s="18" t="s">
        <v>539</v>
      </c>
      <c r="Y144" s="18" t="s">
        <v>1269</v>
      </c>
    </row>
    <row r="145" ht="120" spans="1:25">
      <c r="A145" s="12">
        <v>140</v>
      </c>
      <c r="B145" s="18" t="s">
        <v>1002</v>
      </c>
      <c r="C145" s="18" t="s">
        <v>1003</v>
      </c>
      <c r="D145" s="18" t="s">
        <v>1004</v>
      </c>
      <c r="E145" s="18" t="s">
        <v>1070</v>
      </c>
      <c r="F145" s="18" t="s">
        <v>156</v>
      </c>
      <c r="G145" s="18" t="s">
        <v>540</v>
      </c>
      <c r="H145" s="18" t="s">
        <v>1006</v>
      </c>
      <c r="I145" s="18" t="s">
        <v>156</v>
      </c>
      <c r="J145" s="18">
        <v>2024.09</v>
      </c>
      <c r="K145" s="18">
        <v>2024.12</v>
      </c>
      <c r="L145" s="18" t="s">
        <v>541</v>
      </c>
      <c r="M145" s="18" t="s">
        <v>1290</v>
      </c>
      <c r="N145" s="18">
        <v>20</v>
      </c>
      <c r="O145" s="26">
        <v>19</v>
      </c>
      <c r="P145" s="18">
        <v>1</v>
      </c>
      <c r="Q145" s="18">
        <v>1</v>
      </c>
      <c r="R145" s="18">
        <v>8</v>
      </c>
      <c r="S145" s="18">
        <v>32</v>
      </c>
      <c r="T145" s="18">
        <v>0</v>
      </c>
      <c r="U145" s="18">
        <v>2</v>
      </c>
      <c r="V145" s="18">
        <v>7</v>
      </c>
      <c r="W145" s="18" t="s">
        <v>542</v>
      </c>
      <c r="X145" s="18" t="s">
        <v>543</v>
      </c>
      <c r="Y145" s="18" t="s">
        <v>1269</v>
      </c>
    </row>
    <row r="146" ht="264" spans="1:25">
      <c r="A146" s="12">
        <v>141</v>
      </c>
      <c r="B146" s="18" t="s">
        <v>1002</v>
      </c>
      <c r="C146" s="18" t="s">
        <v>1003</v>
      </c>
      <c r="D146" s="18" t="s">
        <v>1004</v>
      </c>
      <c r="E146" s="18" t="s">
        <v>1031</v>
      </c>
      <c r="F146" s="18" t="s">
        <v>1291</v>
      </c>
      <c r="G146" s="18" t="s">
        <v>544</v>
      </c>
      <c r="H146" s="18" t="s">
        <v>1038</v>
      </c>
      <c r="I146" s="18" t="s">
        <v>1292</v>
      </c>
      <c r="J146" s="18">
        <v>2024.09</v>
      </c>
      <c r="K146" s="18">
        <v>2024.12</v>
      </c>
      <c r="L146" s="18" t="s">
        <v>545</v>
      </c>
      <c r="M146" s="33" t="s">
        <v>1293</v>
      </c>
      <c r="N146" s="18">
        <v>12</v>
      </c>
      <c r="O146" s="26">
        <v>10</v>
      </c>
      <c r="P146" s="18">
        <v>2</v>
      </c>
      <c r="Q146" s="18">
        <v>1</v>
      </c>
      <c r="R146" s="18">
        <v>84</v>
      </c>
      <c r="S146" s="18">
        <v>298</v>
      </c>
      <c r="T146" s="18">
        <v>0</v>
      </c>
      <c r="U146" s="18">
        <v>5</v>
      </c>
      <c r="V146" s="18">
        <v>11</v>
      </c>
      <c r="W146" s="33" t="s">
        <v>546</v>
      </c>
      <c r="X146" s="18" t="s">
        <v>547</v>
      </c>
      <c r="Y146" s="18" t="s">
        <v>1269</v>
      </c>
    </row>
    <row r="147" ht="120" spans="1:25">
      <c r="A147" s="12">
        <v>142</v>
      </c>
      <c r="B147" s="18" t="s">
        <v>1002</v>
      </c>
      <c r="C147" s="18" t="s">
        <v>1003</v>
      </c>
      <c r="D147" s="18" t="s">
        <v>1004</v>
      </c>
      <c r="E147" s="18" t="s">
        <v>1031</v>
      </c>
      <c r="F147" s="18" t="s">
        <v>1294</v>
      </c>
      <c r="G147" s="18" t="s">
        <v>548</v>
      </c>
      <c r="H147" s="18" t="s">
        <v>1038</v>
      </c>
      <c r="I147" s="18" t="s">
        <v>1295</v>
      </c>
      <c r="J147" s="18">
        <v>2024.09</v>
      </c>
      <c r="K147" s="18">
        <v>2024.12</v>
      </c>
      <c r="L147" s="18" t="s">
        <v>549</v>
      </c>
      <c r="M147" s="33" t="s">
        <v>1296</v>
      </c>
      <c r="N147" s="18">
        <v>35</v>
      </c>
      <c r="O147" s="18">
        <v>35</v>
      </c>
      <c r="P147" s="18">
        <v>0</v>
      </c>
      <c r="Q147" s="18">
        <v>1</v>
      </c>
      <c r="R147" s="18">
        <v>320</v>
      </c>
      <c r="S147" s="18">
        <v>1120</v>
      </c>
      <c r="T147" s="18">
        <v>0</v>
      </c>
      <c r="U147" s="18">
        <v>23</v>
      </c>
      <c r="V147" s="18">
        <v>58</v>
      </c>
      <c r="W147" s="33" t="s">
        <v>550</v>
      </c>
      <c r="X147" s="18" t="s">
        <v>551</v>
      </c>
      <c r="Y147" s="18" t="s">
        <v>1269</v>
      </c>
    </row>
    <row r="148" ht="72" spans="1:25">
      <c r="A148" s="12">
        <v>143</v>
      </c>
      <c r="B148" s="18" t="s">
        <v>1002</v>
      </c>
      <c r="C148" s="18" t="s">
        <v>1003</v>
      </c>
      <c r="D148" s="18" t="s">
        <v>1004</v>
      </c>
      <c r="E148" s="18" t="s">
        <v>1031</v>
      </c>
      <c r="F148" s="18" t="s">
        <v>1297</v>
      </c>
      <c r="G148" s="18" t="s">
        <v>552</v>
      </c>
      <c r="H148" s="18" t="s">
        <v>1038</v>
      </c>
      <c r="I148" s="18" t="s">
        <v>1298</v>
      </c>
      <c r="J148" s="18">
        <v>2024.09</v>
      </c>
      <c r="K148" s="18">
        <v>2024.12</v>
      </c>
      <c r="L148" s="18" t="s">
        <v>553</v>
      </c>
      <c r="M148" s="18" t="s">
        <v>1299</v>
      </c>
      <c r="N148" s="18">
        <v>24</v>
      </c>
      <c r="O148" s="26">
        <v>20</v>
      </c>
      <c r="P148" s="18">
        <v>4</v>
      </c>
      <c r="Q148" s="18">
        <v>1</v>
      </c>
      <c r="R148" s="18">
        <v>176</v>
      </c>
      <c r="S148" s="18">
        <v>578</v>
      </c>
      <c r="T148" s="18">
        <v>0</v>
      </c>
      <c r="U148" s="18">
        <v>20</v>
      </c>
      <c r="V148" s="18">
        <v>56</v>
      </c>
      <c r="W148" s="18" t="s">
        <v>554</v>
      </c>
      <c r="X148" s="18" t="s">
        <v>555</v>
      </c>
      <c r="Y148" s="18" t="s">
        <v>1269</v>
      </c>
    </row>
    <row r="149" ht="96" spans="1:25">
      <c r="A149" s="12">
        <v>144</v>
      </c>
      <c r="B149" s="18" t="s">
        <v>1002</v>
      </c>
      <c r="C149" s="18" t="s">
        <v>1003</v>
      </c>
      <c r="D149" s="18" t="s">
        <v>1036</v>
      </c>
      <c r="E149" s="18" t="s">
        <v>1147</v>
      </c>
      <c r="F149" s="18" t="s">
        <v>305</v>
      </c>
      <c r="G149" s="18" t="s">
        <v>556</v>
      </c>
      <c r="H149" s="18" t="s">
        <v>1006</v>
      </c>
      <c r="I149" s="18" t="s">
        <v>305</v>
      </c>
      <c r="J149" s="26">
        <v>2024.8</v>
      </c>
      <c r="K149" s="26">
        <v>2024.12</v>
      </c>
      <c r="L149" s="18" t="s">
        <v>557</v>
      </c>
      <c r="M149" s="18" t="s">
        <v>1300</v>
      </c>
      <c r="N149" s="18">
        <v>32</v>
      </c>
      <c r="O149" s="26">
        <v>25</v>
      </c>
      <c r="P149" s="18">
        <v>7</v>
      </c>
      <c r="Q149" s="18">
        <v>1</v>
      </c>
      <c r="R149" s="18">
        <v>39</v>
      </c>
      <c r="S149" s="18">
        <v>131</v>
      </c>
      <c r="T149" s="18">
        <v>0</v>
      </c>
      <c r="U149" s="18">
        <v>3</v>
      </c>
      <c r="V149" s="18">
        <v>8</v>
      </c>
      <c r="W149" s="18" t="s">
        <v>558</v>
      </c>
      <c r="X149" s="18" t="s">
        <v>559</v>
      </c>
      <c r="Y149" s="18" t="s">
        <v>1269</v>
      </c>
    </row>
    <row r="150" ht="108" spans="1:25">
      <c r="A150" s="12">
        <v>145</v>
      </c>
      <c r="B150" s="18" t="s">
        <v>1002</v>
      </c>
      <c r="C150" s="18" t="s">
        <v>1003</v>
      </c>
      <c r="D150" s="18" t="s">
        <v>1036</v>
      </c>
      <c r="E150" s="18" t="s">
        <v>1147</v>
      </c>
      <c r="F150" s="18" t="s">
        <v>325</v>
      </c>
      <c r="G150" s="18" t="s">
        <v>560</v>
      </c>
      <c r="H150" s="18" t="s">
        <v>1006</v>
      </c>
      <c r="I150" s="18" t="s">
        <v>325</v>
      </c>
      <c r="J150" s="26">
        <v>2024.8</v>
      </c>
      <c r="K150" s="26">
        <v>2024.12</v>
      </c>
      <c r="L150" s="18" t="s">
        <v>561</v>
      </c>
      <c r="M150" s="18" t="s">
        <v>1301</v>
      </c>
      <c r="N150" s="18">
        <v>8</v>
      </c>
      <c r="O150" s="26">
        <v>7</v>
      </c>
      <c r="P150" s="18">
        <v>1</v>
      </c>
      <c r="Q150" s="18">
        <v>1</v>
      </c>
      <c r="R150" s="18">
        <v>6</v>
      </c>
      <c r="S150" s="18">
        <v>13</v>
      </c>
      <c r="T150" s="18">
        <v>0</v>
      </c>
      <c r="U150" s="18">
        <v>1</v>
      </c>
      <c r="V150" s="18">
        <v>2</v>
      </c>
      <c r="W150" s="18" t="s">
        <v>562</v>
      </c>
      <c r="X150" s="18" t="s">
        <v>563</v>
      </c>
      <c r="Y150" s="18" t="s">
        <v>1269</v>
      </c>
    </row>
    <row r="151" ht="84" spans="1:25">
      <c r="A151" s="12">
        <v>146</v>
      </c>
      <c r="B151" s="18" t="s">
        <v>1192</v>
      </c>
      <c r="C151" s="18" t="s">
        <v>1003</v>
      </c>
      <c r="D151" s="18" t="s">
        <v>1004</v>
      </c>
      <c r="E151" s="18" t="s">
        <v>1147</v>
      </c>
      <c r="F151" s="18" t="s">
        <v>1302</v>
      </c>
      <c r="G151" s="18" t="s">
        <v>564</v>
      </c>
      <c r="H151" s="18" t="s">
        <v>1038</v>
      </c>
      <c r="I151" s="18" t="s">
        <v>1302</v>
      </c>
      <c r="J151" s="26">
        <v>2024.8</v>
      </c>
      <c r="K151" s="26">
        <v>2024.12</v>
      </c>
      <c r="L151" s="18" t="s">
        <v>565</v>
      </c>
      <c r="M151" s="18" t="s">
        <v>1303</v>
      </c>
      <c r="N151" s="18">
        <v>12</v>
      </c>
      <c r="O151" s="26">
        <v>10</v>
      </c>
      <c r="P151" s="18">
        <v>2</v>
      </c>
      <c r="Q151" s="18">
        <v>1</v>
      </c>
      <c r="R151" s="18">
        <v>10</v>
      </c>
      <c r="S151" s="18">
        <v>26</v>
      </c>
      <c r="T151" s="18">
        <v>0</v>
      </c>
      <c r="U151" s="18">
        <v>2</v>
      </c>
      <c r="V151" s="18">
        <v>4</v>
      </c>
      <c r="W151" s="18" t="s">
        <v>566</v>
      </c>
      <c r="X151" s="18" t="s">
        <v>567</v>
      </c>
      <c r="Y151" s="18" t="s">
        <v>1269</v>
      </c>
    </row>
    <row r="152" ht="108" spans="1:25">
      <c r="A152" s="12">
        <v>147</v>
      </c>
      <c r="B152" s="18" t="s">
        <v>1002</v>
      </c>
      <c r="C152" s="18" t="s">
        <v>1003</v>
      </c>
      <c r="D152" s="18" t="s">
        <v>1004</v>
      </c>
      <c r="E152" s="18" t="s">
        <v>1147</v>
      </c>
      <c r="F152" s="18" t="s">
        <v>1304</v>
      </c>
      <c r="G152" s="18" t="s">
        <v>568</v>
      </c>
      <c r="H152" s="18" t="s">
        <v>1006</v>
      </c>
      <c r="I152" s="18" t="s">
        <v>1304</v>
      </c>
      <c r="J152" s="26">
        <v>2024.8</v>
      </c>
      <c r="K152" s="26">
        <v>2024.12</v>
      </c>
      <c r="L152" s="18" t="s">
        <v>569</v>
      </c>
      <c r="M152" s="18" t="s">
        <v>1305</v>
      </c>
      <c r="N152" s="18">
        <v>22</v>
      </c>
      <c r="O152" s="26">
        <v>20</v>
      </c>
      <c r="P152" s="18">
        <v>2</v>
      </c>
      <c r="Q152" s="18">
        <v>1</v>
      </c>
      <c r="R152" s="18">
        <v>9</v>
      </c>
      <c r="S152" s="18">
        <v>26</v>
      </c>
      <c r="T152" s="18">
        <v>0</v>
      </c>
      <c r="U152" s="18">
        <v>2</v>
      </c>
      <c r="V152" s="18">
        <v>4</v>
      </c>
      <c r="W152" s="18" t="s">
        <v>570</v>
      </c>
      <c r="X152" s="18" t="s">
        <v>571</v>
      </c>
      <c r="Y152" s="18" t="s">
        <v>1269</v>
      </c>
    </row>
    <row r="153" ht="84" spans="1:25">
      <c r="A153" s="12">
        <v>148</v>
      </c>
      <c r="B153" s="18" t="s">
        <v>1192</v>
      </c>
      <c r="C153" s="18" t="s">
        <v>1003</v>
      </c>
      <c r="D153" s="18" t="s">
        <v>1306</v>
      </c>
      <c r="E153" s="18" t="s">
        <v>1147</v>
      </c>
      <c r="F153" s="18" t="s">
        <v>329</v>
      </c>
      <c r="G153" s="18" t="s">
        <v>572</v>
      </c>
      <c r="H153" s="18" t="s">
        <v>1038</v>
      </c>
      <c r="I153" s="18" t="s">
        <v>329</v>
      </c>
      <c r="J153" s="26" t="s">
        <v>1307</v>
      </c>
      <c r="K153" s="26" t="s">
        <v>1308</v>
      </c>
      <c r="L153" s="18" t="s">
        <v>573</v>
      </c>
      <c r="M153" s="18" t="s">
        <v>1309</v>
      </c>
      <c r="N153" s="18">
        <v>25</v>
      </c>
      <c r="O153" s="26">
        <v>20</v>
      </c>
      <c r="P153" s="18">
        <v>5</v>
      </c>
      <c r="Q153" s="18">
        <v>1</v>
      </c>
      <c r="R153" s="18">
        <v>3</v>
      </c>
      <c r="S153" s="18">
        <v>8</v>
      </c>
      <c r="T153" s="18">
        <v>0</v>
      </c>
      <c r="U153" s="18">
        <v>2</v>
      </c>
      <c r="V153" s="18">
        <v>6</v>
      </c>
      <c r="W153" s="18" t="s">
        <v>574</v>
      </c>
      <c r="X153" s="18" t="s">
        <v>575</v>
      </c>
      <c r="Y153" s="18" t="s">
        <v>1269</v>
      </c>
    </row>
    <row r="154" ht="108" spans="1:25">
      <c r="A154" s="12">
        <v>149</v>
      </c>
      <c r="B154" s="18" t="s">
        <v>1002</v>
      </c>
      <c r="C154" s="18" t="s">
        <v>1003</v>
      </c>
      <c r="D154" s="18" t="s">
        <v>1004</v>
      </c>
      <c r="E154" s="18" t="s">
        <v>1147</v>
      </c>
      <c r="F154" s="18" t="s">
        <v>317</v>
      </c>
      <c r="G154" s="18" t="s">
        <v>576</v>
      </c>
      <c r="H154" s="18" t="s">
        <v>1006</v>
      </c>
      <c r="I154" s="18" t="s">
        <v>317</v>
      </c>
      <c r="J154" s="26">
        <v>2024.8</v>
      </c>
      <c r="K154" s="26">
        <v>2024.12</v>
      </c>
      <c r="L154" s="18" t="s">
        <v>577</v>
      </c>
      <c r="M154" s="18" t="s">
        <v>1310</v>
      </c>
      <c r="N154" s="18">
        <v>28</v>
      </c>
      <c r="O154" s="26">
        <v>25</v>
      </c>
      <c r="P154" s="18">
        <v>3</v>
      </c>
      <c r="Q154" s="18">
        <v>1</v>
      </c>
      <c r="R154" s="18">
        <v>21</v>
      </c>
      <c r="S154" s="18">
        <v>58</v>
      </c>
      <c r="T154" s="18">
        <v>0</v>
      </c>
      <c r="U154" s="18">
        <v>3</v>
      </c>
      <c r="V154" s="18">
        <v>6</v>
      </c>
      <c r="W154" s="18" t="s">
        <v>578</v>
      </c>
      <c r="X154" s="18" t="s">
        <v>579</v>
      </c>
      <c r="Y154" s="18" t="s">
        <v>1269</v>
      </c>
    </row>
    <row r="155" ht="108" spans="1:25">
      <c r="A155" s="12">
        <v>150</v>
      </c>
      <c r="B155" s="18" t="s">
        <v>1192</v>
      </c>
      <c r="C155" s="18" t="s">
        <v>1003</v>
      </c>
      <c r="D155" s="18" t="s">
        <v>1004</v>
      </c>
      <c r="E155" s="18" t="s">
        <v>1311</v>
      </c>
      <c r="F155" s="18" t="s">
        <v>581</v>
      </c>
      <c r="G155" s="18" t="s">
        <v>580</v>
      </c>
      <c r="H155" s="18" t="s">
        <v>1194</v>
      </c>
      <c r="I155" s="18" t="s">
        <v>581</v>
      </c>
      <c r="J155" s="26" t="s">
        <v>1312</v>
      </c>
      <c r="K155" s="26" t="s">
        <v>1077</v>
      </c>
      <c r="L155" s="18" t="s">
        <v>581</v>
      </c>
      <c r="M155" s="18" t="s">
        <v>1313</v>
      </c>
      <c r="N155" s="18">
        <v>16</v>
      </c>
      <c r="O155" s="26">
        <v>15</v>
      </c>
      <c r="P155" s="18">
        <v>1</v>
      </c>
      <c r="Q155" s="18">
        <v>1</v>
      </c>
      <c r="R155" s="18">
        <v>80</v>
      </c>
      <c r="S155" s="18">
        <v>188</v>
      </c>
      <c r="T155" s="18">
        <v>0</v>
      </c>
      <c r="U155" s="18">
        <v>8</v>
      </c>
      <c r="V155" s="18">
        <v>20</v>
      </c>
      <c r="W155" s="18" t="s">
        <v>582</v>
      </c>
      <c r="X155" s="18" t="s">
        <v>583</v>
      </c>
      <c r="Y155" s="18" t="s">
        <v>1269</v>
      </c>
    </row>
    <row r="156" ht="84" spans="1:25">
      <c r="A156" s="12">
        <v>151</v>
      </c>
      <c r="B156" s="18" t="s">
        <v>1192</v>
      </c>
      <c r="C156" s="18" t="s">
        <v>1003</v>
      </c>
      <c r="D156" s="18" t="s">
        <v>1004</v>
      </c>
      <c r="E156" s="18" t="s">
        <v>1311</v>
      </c>
      <c r="F156" s="18" t="s">
        <v>585</v>
      </c>
      <c r="G156" s="18" t="s">
        <v>584</v>
      </c>
      <c r="H156" s="18" t="s">
        <v>1194</v>
      </c>
      <c r="I156" s="18" t="s">
        <v>585</v>
      </c>
      <c r="J156" s="18" t="s">
        <v>1314</v>
      </c>
      <c r="K156" s="18" t="s">
        <v>1077</v>
      </c>
      <c r="L156" s="18" t="s">
        <v>585</v>
      </c>
      <c r="M156" s="18" t="s">
        <v>1315</v>
      </c>
      <c r="N156" s="18">
        <v>22</v>
      </c>
      <c r="O156" s="26">
        <v>20</v>
      </c>
      <c r="P156" s="18">
        <v>2</v>
      </c>
      <c r="Q156" s="18">
        <v>1</v>
      </c>
      <c r="R156" s="18">
        <v>81</v>
      </c>
      <c r="S156" s="18">
        <v>300</v>
      </c>
      <c r="T156" s="18">
        <v>0</v>
      </c>
      <c r="U156" s="18">
        <v>9</v>
      </c>
      <c r="V156" s="18">
        <v>18</v>
      </c>
      <c r="W156" s="18" t="s">
        <v>586</v>
      </c>
      <c r="X156" s="18" t="s">
        <v>583</v>
      </c>
      <c r="Y156" s="18" t="s">
        <v>1269</v>
      </c>
    </row>
    <row r="157" ht="84" spans="1:25">
      <c r="A157" s="12">
        <v>152</v>
      </c>
      <c r="B157" s="18" t="s">
        <v>1192</v>
      </c>
      <c r="C157" s="18" t="s">
        <v>1003</v>
      </c>
      <c r="D157" s="18" t="s">
        <v>1004</v>
      </c>
      <c r="E157" s="18" t="s">
        <v>1311</v>
      </c>
      <c r="F157" s="18" t="s">
        <v>588</v>
      </c>
      <c r="G157" s="18" t="s">
        <v>587</v>
      </c>
      <c r="H157" s="18" t="s">
        <v>1194</v>
      </c>
      <c r="I157" s="18" t="s">
        <v>588</v>
      </c>
      <c r="J157" s="26" t="s">
        <v>1312</v>
      </c>
      <c r="K157" s="26" t="s">
        <v>1077</v>
      </c>
      <c r="L157" s="18" t="s">
        <v>588</v>
      </c>
      <c r="M157" s="18" t="s">
        <v>1316</v>
      </c>
      <c r="N157" s="18">
        <v>5.5</v>
      </c>
      <c r="O157" s="26">
        <v>5</v>
      </c>
      <c r="P157" s="18">
        <v>0.5</v>
      </c>
      <c r="Q157" s="18">
        <v>1</v>
      </c>
      <c r="R157" s="18">
        <v>62</v>
      </c>
      <c r="S157" s="18">
        <v>200</v>
      </c>
      <c r="T157" s="18">
        <v>0</v>
      </c>
      <c r="U157" s="18">
        <v>4</v>
      </c>
      <c r="V157" s="18">
        <v>10</v>
      </c>
      <c r="W157" s="18" t="s">
        <v>589</v>
      </c>
      <c r="X157" s="18" t="s">
        <v>590</v>
      </c>
      <c r="Y157" s="18" t="s">
        <v>1269</v>
      </c>
    </row>
    <row r="158" ht="84" spans="1:25">
      <c r="A158" s="12">
        <v>153</v>
      </c>
      <c r="B158" s="18" t="s">
        <v>1002</v>
      </c>
      <c r="C158" s="18" t="s">
        <v>1003</v>
      </c>
      <c r="D158" s="18" t="s">
        <v>1004</v>
      </c>
      <c r="E158" s="18" t="s">
        <v>1131</v>
      </c>
      <c r="F158" s="18" t="s">
        <v>1317</v>
      </c>
      <c r="G158" s="18" t="s">
        <v>591</v>
      </c>
      <c r="H158" s="18" t="s">
        <v>1006</v>
      </c>
      <c r="I158" s="18" t="s">
        <v>1318</v>
      </c>
      <c r="J158" s="26" t="s">
        <v>1319</v>
      </c>
      <c r="K158" s="26" t="s">
        <v>1077</v>
      </c>
      <c r="L158" s="18" t="s">
        <v>592</v>
      </c>
      <c r="M158" s="18" t="s">
        <v>1320</v>
      </c>
      <c r="N158" s="18">
        <v>11.4</v>
      </c>
      <c r="O158" s="26">
        <v>10</v>
      </c>
      <c r="P158" s="18">
        <v>1.4</v>
      </c>
      <c r="Q158" s="18">
        <v>1</v>
      </c>
      <c r="R158" s="18">
        <v>50</v>
      </c>
      <c r="S158" s="18">
        <v>200</v>
      </c>
      <c r="T158" s="18">
        <v>0</v>
      </c>
      <c r="U158" s="18">
        <v>5</v>
      </c>
      <c r="V158" s="18">
        <v>17</v>
      </c>
      <c r="W158" s="18" t="s">
        <v>593</v>
      </c>
      <c r="X158" s="18" t="s">
        <v>594</v>
      </c>
      <c r="Y158" s="18" t="s">
        <v>1269</v>
      </c>
    </row>
    <row r="159" ht="96" spans="1:25">
      <c r="A159" s="12">
        <v>154</v>
      </c>
      <c r="B159" s="18" t="s">
        <v>1002</v>
      </c>
      <c r="C159" s="18" t="s">
        <v>1003</v>
      </c>
      <c r="D159" s="18" t="s">
        <v>1004</v>
      </c>
      <c r="E159" s="18" t="s">
        <v>1131</v>
      </c>
      <c r="F159" s="18" t="s">
        <v>274</v>
      </c>
      <c r="G159" s="18" t="s">
        <v>595</v>
      </c>
      <c r="H159" s="18" t="s">
        <v>1006</v>
      </c>
      <c r="I159" s="18" t="s">
        <v>274</v>
      </c>
      <c r="J159" s="26" t="s">
        <v>1321</v>
      </c>
      <c r="K159" s="26" t="s">
        <v>1077</v>
      </c>
      <c r="L159" s="18" t="s">
        <v>596</v>
      </c>
      <c r="M159" s="18" t="s">
        <v>1322</v>
      </c>
      <c r="N159" s="18">
        <v>15.6</v>
      </c>
      <c r="O159" s="18">
        <v>15</v>
      </c>
      <c r="P159" s="18">
        <v>0.6</v>
      </c>
      <c r="Q159" s="18">
        <v>1</v>
      </c>
      <c r="R159" s="18">
        <v>230</v>
      </c>
      <c r="S159" s="18">
        <v>850</v>
      </c>
      <c r="T159" s="18">
        <v>1</v>
      </c>
      <c r="U159" s="18">
        <v>6</v>
      </c>
      <c r="V159" s="18">
        <v>14</v>
      </c>
      <c r="W159" s="18" t="s">
        <v>597</v>
      </c>
      <c r="X159" s="18" t="s">
        <v>598</v>
      </c>
      <c r="Y159" s="18" t="s">
        <v>1269</v>
      </c>
    </row>
    <row r="160" ht="72" spans="1:25">
      <c r="A160" s="12">
        <v>155</v>
      </c>
      <c r="B160" s="18" t="s">
        <v>1002</v>
      </c>
      <c r="C160" s="18" t="s">
        <v>1003</v>
      </c>
      <c r="D160" s="18" t="s">
        <v>1004</v>
      </c>
      <c r="E160" s="18" t="s">
        <v>1131</v>
      </c>
      <c r="F160" s="18" t="s">
        <v>808</v>
      </c>
      <c r="G160" s="18" t="s">
        <v>599</v>
      </c>
      <c r="H160" s="18" t="s">
        <v>1006</v>
      </c>
      <c r="I160" s="18" t="s">
        <v>1323</v>
      </c>
      <c r="J160" s="26" t="s">
        <v>1319</v>
      </c>
      <c r="K160" s="26" t="s">
        <v>1077</v>
      </c>
      <c r="L160" s="18" t="s">
        <v>600</v>
      </c>
      <c r="M160" s="18" t="s">
        <v>1324</v>
      </c>
      <c r="N160" s="18">
        <v>16.5</v>
      </c>
      <c r="O160" s="18">
        <v>15</v>
      </c>
      <c r="P160" s="18">
        <v>1.5</v>
      </c>
      <c r="Q160" s="18">
        <v>1</v>
      </c>
      <c r="R160" s="18">
        <v>200</v>
      </c>
      <c r="S160" s="18">
        <v>620</v>
      </c>
      <c r="T160" s="18">
        <v>0</v>
      </c>
      <c r="U160" s="18">
        <v>8</v>
      </c>
      <c r="V160" s="18">
        <v>21</v>
      </c>
      <c r="W160" s="18" t="s">
        <v>601</v>
      </c>
      <c r="X160" s="18" t="s">
        <v>602</v>
      </c>
      <c r="Y160" s="18" t="s">
        <v>1269</v>
      </c>
    </row>
    <row r="161" ht="84" spans="1:25">
      <c r="A161" s="12">
        <v>156</v>
      </c>
      <c r="B161" s="18" t="s">
        <v>1192</v>
      </c>
      <c r="C161" s="18" t="s">
        <v>1008</v>
      </c>
      <c r="D161" s="18" t="s">
        <v>1004</v>
      </c>
      <c r="E161" s="18" t="s">
        <v>1104</v>
      </c>
      <c r="F161" s="18" t="s">
        <v>1325</v>
      </c>
      <c r="G161" s="18" t="s">
        <v>603</v>
      </c>
      <c r="H161" s="18" t="s">
        <v>1194</v>
      </c>
      <c r="I161" s="18" t="s">
        <v>1325</v>
      </c>
      <c r="J161" s="18">
        <v>2024.01</v>
      </c>
      <c r="K161" s="18">
        <v>2024.12</v>
      </c>
      <c r="L161" s="18" t="s">
        <v>604</v>
      </c>
      <c r="M161" s="18" t="s">
        <v>1326</v>
      </c>
      <c r="N161" s="18">
        <v>20</v>
      </c>
      <c r="O161" s="26">
        <v>20</v>
      </c>
      <c r="P161" s="18">
        <v>0</v>
      </c>
      <c r="Q161" s="18">
        <v>1</v>
      </c>
      <c r="R161" s="18">
        <v>204</v>
      </c>
      <c r="S161" s="18">
        <v>922</v>
      </c>
      <c r="T161" s="18">
        <v>0</v>
      </c>
      <c r="U161" s="18">
        <v>12</v>
      </c>
      <c r="V161" s="18">
        <v>59</v>
      </c>
      <c r="W161" s="18" t="s">
        <v>605</v>
      </c>
      <c r="X161" s="18" t="s">
        <v>606</v>
      </c>
      <c r="Y161" s="18" t="s">
        <v>1269</v>
      </c>
    </row>
    <row r="162" ht="120" spans="1:25">
      <c r="A162" s="12">
        <v>157</v>
      </c>
      <c r="B162" s="18" t="s">
        <v>1192</v>
      </c>
      <c r="C162" s="18" t="s">
        <v>1003</v>
      </c>
      <c r="D162" s="18" t="s">
        <v>1004</v>
      </c>
      <c r="E162" s="18" t="s">
        <v>1087</v>
      </c>
      <c r="F162" s="18" t="s">
        <v>1096</v>
      </c>
      <c r="G162" s="18" t="s">
        <v>607</v>
      </c>
      <c r="H162" s="18" t="s">
        <v>1006</v>
      </c>
      <c r="I162" s="18" t="s">
        <v>1096</v>
      </c>
      <c r="J162" s="18">
        <v>2024.08</v>
      </c>
      <c r="K162" s="18">
        <v>2024.12</v>
      </c>
      <c r="L162" s="18" t="s">
        <v>608</v>
      </c>
      <c r="M162" s="18" t="s">
        <v>1327</v>
      </c>
      <c r="N162" s="18">
        <v>12</v>
      </c>
      <c r="O162" s="26">
        <v>10</v>
      </c>
      <c r="P162" s="18">
        <v>2</v>
      </c>
      <c r="Q162" s="18">
        <v>1</v>
      </c>
      <c r="R162" s="18">
        <v>162</v>
      </c>
      <c r="S162" s="18">
        <v>324</v>
      </c>
      <c r="T162" s="18">
        <v>0</v>
      </c>
      <c r="U162" s="18">
        <v>6</v>
      </c>
      <c r="V162" s="18">
        <v>15</v>
      </c>
      <c r="W162" s="18" t="s">
        <v>609</v>
      </c>
      <c r="X162" s="18" t="s">
        <v>610</v>
      </c>
      <c r="Y162" s="18" t="s">
        <v>1269</v>
      </c>
    </row>
    <row r="163" ht="132" spans="1:25">
      <c r="A163" s="12">
        <v>158</v>
      </c>
      <c r="B163" s="18" t="s">
        <v>1192</v>
      </c>
      <c r="C163" s="18" t="s">
        <v>1003</v>
      </c>
      <c r="D163" s="18" t="s">
        <v>1004</v>
      </c>
      <c r="E163" s="18" t="s">
        <v>1087</v>
      </c>
      <c r="F163" s="18" t="s">
        <v>1328</v>
      </c>
      <c r="G163" s="18" t="s">
        <v>611</v>
      </c>
      <c r="H163" s="18" t="s">
        <v>1006</v>
      </c>
      <c r="I163" s="18" t="s">
        <v>1328</v>
      </c>
      <c r="J163" s="18">
        <v>2024.08</v>
      </c>
      <c r="K163" s="18">
        <v>2024.12</v>
      </c>
      <c r="L163" s="18" t="s">
        <v>612</v>
      </c>
      <c r="M163" s="18" t="s">
        <v>1329</v>
      </c>
      <c r="N163" s="18">
        <v>14</v>
      </c>
      <c r="O163" s="18">
        <v>12</v>
      </c>
      <c r="P163" s="18">
        <v>2</v>
      </c>
      <c r="Q163" s="18">
        <v>1</v>
      </c>
      <c r="R163" s="18">
        <v>85</v>
      </c>
      <c r="S163" s="18">
        <v>224</v>
      </c>
      <c r="T163" s="18">
        <v>0</v>
      </c>
      <c r="U163" s="18">
        <v>5</v>
      </c>
      <c r="V163" s="18">
        <v>14</v>
      </c>
      <c r="W163" s="18" t="s">
        <v>613</v>
      </c>
      <c r="X163" s="18" t="s">
        <v>614</v>
      </c>
      <c r="Y163" s="18" t="s">
        <v>1269</v>
      </c>
    </row>
    <row r="164" ht="72" spans="1:25">
      <c r="A164" s="12">
        <v>159</v>
      </c>
      <c r="B164" s="18" t="s">
        <v>1002</v>
      </c>
      <c r="C164" s="18" t="s">
        <v>1003</v>
      </c>
      <c r="D164" s="18" t="s">
        <v>1004</v>
      </c>
      <c r="E164" s="18" t="s">
        <v>1015</v>
      </c>
      <c r="F164" s="18" t="s">
        <v>804</v>
      </c>
      <c r="G164" s="18" t="s">
        <v>615</v>
      </c>
      <c r="H164" s="18" t="s">
        <v>1006</v>
      </c>
      <c r="I164" s="18" t="s">
        <v>804</v>
      </c>
      <c r="J164" s="34">
        <v>2024.1</v>
      </c>
      <c r="K164" s="34">
        <v>2025.1</v>
      </c>
      <c r="L164" s="18" t="s">
        <v>616</v>
      </c>
      <c r="M164" s="18" t="s">
        <v>1330</v>
      </c>
      <c r="N164" s="18">
        <v>23.4</v>
      </c>
      <c r="O164" s="26">
        <v>20</v>
      </c>
      <c r="P164" s="18">
        <v>3.4</v>
      </c>
      <c r="Q164" s="18">
        <v>1</v>
      </c>
      <c r="R164" s="18">
        <v>7</v>
      </c>
      <c r="S164" s="18">
        <v>21</v>
      </c>
      <c r="T164" s="18">
        <v>1</v>
      </c>
      <c r="U164" s="18">
        <v>7</v>
      </c>
      <c r="V164" s="18">
        <v>21</v>
      </c>
      <c r="W164" s="18" t="s">
        <v>617</v>
      </c>
      <c r="X164" s="18" t="s">
        <v>618</v>
      </c>
      <c r="Y164" s="18" t="s">
        <v>1269</v>
      </c>
    </row>
    <row r="165" ht="108" spans="1:25">
      <c r="A165" s="12">
        <v>160</v>
      </c>
      <c r="B165" s="18" t="s">
        <v>1192</v>
      </c>
      <c r="C165" s="18" t="s">
        <v>1234</v>
      </c>
      <c r="D165" s="18" t="s">
        <v>1004</v>
      </c>
      <c r="E165" s="18" t="s">
        <v>1005</v>
      </c>
      <c r="F165" s="18" t="s">
        <v>620</v>
      </c>
      <c r="G165" s="18" t="s">
        <v>619</v>
      </c>
      <c r="H165" s="18" t="s">
        <v>1006</v>
      </c>
      <c r="I165" s="18" t="s">
        <v>620</v>
      </c>
      <c r="J165" s="34">
        <v>2024.1</v>
      </c>
      <c r="K165" s="18">
        <v>2024.12</v>
      </c>
      <c r="L165" s="18" t="s">
        <v>620</v>
      </c>
      <c r="M165" s="18" t="s">
        <v>1331</v>
      </c>
      <c r="N165" s="18">
        <v>11</v>
      </c>
      <c r="O165" s="26">
        <v>10</v>
      </c>
      <c r="P165" s="18">
        <v>1</v>
      </c>
      <c r="Q165" s="18">
        <v>1</v>
      </c>
      <c r="R165" s="18">
        <v>68</v>
      </c>
      <c r="S165" s="18">
        <v>283</v>
      </c>
      <c r="T165" s="18">
        <v>0</v>
      </c>
      <c r="U165" s="18">
        <v>7</v>
      </c>
      <c r="V165" s="18">
        <v>22</v>
      </c>
      <c r="W165" s="18" t="s">
        <v>621</v>
      </c>
      <c r="X165" s="18" t="s">
        <v>622</v>
      </c>
      <c r="Y165" s="18" t="s">
        <v>1269</v>
      </c>
    </row>
    <row r="166" ht="96" spans="1:25">
      <c r="A166" s="12">
        <v>161</v>
      </c>
      <c r="B166" s="18" t="s">
        <v>1192</v>
      </c>
      <c r="C166" s="18" t="s">
        <v>1234</v>
      </c>
      <c r="D166" s="18" t="s">
        <v>1332</v>
      </c>
      <c r="E166" s="18" t="s">
        <v>1005</v>
      </c>
      <c r="F166" s="18" t="s">
        <v>1333</v>
      </c>
      <c r="G166" s="18" t="s">
        <v>623</v>
      </c>
      <c r="H166" s="18" t="s">
        <v>1006</v>
      </c>
      <c r="I166" s="18" t="s">
        <v>1333</v>
      </c>
      <c r="J166" s="18">
        <v>2024.09</v>
      </c>
      <c r="K166" s="18">
        <v>2024.12</v>
      </c>
      <c r="L166" s="18" t="s">
        <v>624</v>
      </c>
      <c r="M166" s="18" t="s">
        <v>1334</v>
      </c>
      <c r="N166" s="18">
        <v>16.1</v>
      </c>
      <c r="O166" s="18">
        <v>10</v>
      </c>
      <c r="P166" s="18">
        <v>6.1</v>
      </c>
      <c r="Q166" s="18">
        <v>1</v>
      </c>
      <c r="R166" s="18">
        <v>98</v>
      </c>
      <c r="S166" s="18">
        <v>406</v>
      </c>
      <c r="T166" s="18">
        <v>0</v>
      </c>
      <c r="U166" s="18">
        <v>6</v>
      </c>
      <c r="V166" s="18">
        <v>21</v>
      </c>
      <c r="W166" s="18" t="s">
        <v>625</v>
      </c>
      <c r="X166" s="18" t="s">
        <v>626</v>
      </c>
      <c r="Y166" s="18" t="s">
        <v>1269</v>
      </c>
    </row>
    <row r="167" ht="72" spans="1:25">
      <c r="A167" s="12">
        <v>162</v>
      </c>
      <c r="B167" s="18" t="s">
        <v>1192</v>
      </c>
      <c r="C167" s="18" t="s">
        <v>1003</v>
      </c>
      <c r="D167" s="18" t="s">
        <v>1004</v>
      </c>
      <c r="E167" s="18" t="s">
        <v>1057</v>
      </c>
      <c r="F167" s="18" t="s">
        <v>1201</v>
      </c>
      <c r="G167" s="18" t="s">
        <v>627</v>
      </c>
      <c r="H167" s="18" t="s">
        <v>1038</v>
      </c>
      <c r="I167" s="18" t="s">
        <v>1201</v>
      </c>
      <c r="J167" s="18">
        <v>2024.9</v>
      </c>
      <c r="K167" s="18">
        <v>2024.12</v>
      </c>
      <c r="L167" s="18" t="s">
        <v>628</v>
      </c>
      <c r="M167" s="18" t="s">
        <v>1335</v>
      </c>
      <c r="N167" s="18">
        <v>11</v>
      </c>
      <c r="O167" s="26">
        <v>10</v>
      </c>
      <c r="P167" s="18">
        <v>1</v>
      </c>
      <c r="Q167" s="18">
        <v>1</v>
      </c>
      <c r="R167" s="18">
        <v>95</v>
      </c>
      <c r="S167" s="18">
        <v>398</v>
      </c>
      <c r="T167" s="18">
        <v>0</v>
      </c>
      <c r="U167" s="18">
        <v>8</v>
      </c>
      <c r="V167" s="18">
        <v>29</v>
      </c>
      <c r="W167" s="18" t="s">
        <v>629</v>
      </c>
      <c r="X167" s="18" t="s">
        <v>630</v>
      </c>
      <c r="Y167" s="18" t="s">
        <v>1269</v>
      </c>
    </row>
    <row r="168" ht="84" spans="1:25">
      <c r="A168" s="12">
        <v>163</v>
      </c>
      <c r="B168" s="18" t="s">
        <v>1002</v>
      </c>
      <c r="C168" s="18" t="s">
        <v>1008</v>
      </c>
      <c r="D168" s="18" t="s">
        <v>1014</v>
      </c>
      <c r="E168" s="18" t="s">
        <v>1040</v>
      </c>
      <c r="F168" s="18" t="s">
        <v>1047</v>
      </c>
      <c r="G168" s="18" t="s">
        <v>631</v>
      </c>
      <c r="H168" s="18" t="s">
        <v>1006</v>
      </c>
      <c r="I168" s="18" t="s">
        <v>1336</v>
      </c>
      <c r="J168" s="18">
        <v>2024.01</v>
      </c>
      <c r="K168" s="18">
        <v>2024.12</v>
      </c>
      <c r="L168" s="18" t="s">
        <v>89</v>
      </c>
      <c r="M168" s="18" t="s">
        <v>1337</v>
      </c>
      <c r="N168" s="18">
        <v>18</v>
      </c>
      <c r="O168" s="26">
        <v>15</v>
      </c>
      <c r="P168" s="18">
        <v>3</v>
      </c>
      <c r="Q168" s="18">
        <v>1</v>
      </c>
      <c r="R168" s="18">
        <v>5</v>
      </c>
      <c r="S168" s="18">
        <v>21</v>
      </c>
      <c r="T168" s="18">
        <v>0</v>
      </c>
      <c r="U168" s="18">
        <v>5</v>
      </c>
      <c r="V168" s="18">
        <v>21</v>
      </c>
      <c r="W168" s="18" t="s">
        <v>632</v>
      </c>
      <c r="X168" s="18" t="s">
        <v>99</v>
      </c>
      <c r="Y168" s="18" t="s">
        <v>1269</v>
      </c>
    </row>
    <row r="169" ht="252" spans="1:25">
      <c r="A169" s="12">
        <v>164</v>
      </c>
      <c r="B169" s="18" t="s">
        <v>1192</v>
      </c>
      <c r="C169" s="18" t="s">
        <v>1003</v>
      </c>
      <c r="D169" s="18" t="s">
        <v>1004</v>
      </c>
      <c r="E169" s="18" t="s">
        <v>1098</v>
      </c>
      <c r="F169" s="18" t="s">
        <v>196</v>
      </c>
      <c r="G169" s="18" t="s">
        <v>633</v>
      </c>
      <c r="H169" s="18" t="s">
        <v>1038</v>
      </c>
      <c r="I169" s="18" t="s">
        <v>196</v>
      </c>
      <c r="J169" s="26">
        <v>2024.8</v>
      </c>
      <c r="K169" s="26" t="s">
        <v>1338</v>
      </c>
      <c r="L169" s="18" t="s">
        <v>634</v>
      </c>
      <c r="M169" s="18" t="s">
        <v>1339</v>
      </c>
      <c r="N169" s="18">
        <v>17</v>
      </c>
      <c r="O169" s="26">
        <v>15</v>
      </c>
      <c r="P169" s="18">
        <v>2</v>
      </c>
      <c r="Q169" s="18">
        <v>1</v>
      </c>
      <c r="R169" s="18">
        <v>227</v>
      </c>
      <c r="S169" s="18">
        <v>636</v>
      </c>
      <c r="T169" s="18">
        <v>0</v>
      </c>
      <c r="U169" s="18">
        <v>6</v>
      </c>
      <c r="V169" s="18">
        <v>23</v>
      </c>
      <c r="W169" s="18" t="s">
        <v>635</v>
      </c>
      <c r="X169" s="18" t="s">
        <v>636</v>
      </c>
      <c r="Y169" s="18" t="s">
        <v>1269</v>
      </c>
    </row>
    <row r="170" ht="300" spans="1:25">
      <c r="A170" s="12">
        <v>165</v>
      </c>
      <c r="B170" s="18" t="s">
        <v>1192</v>
      </c>
      <c r="C170" s="18" t="s">
        <v>1003</v>
      </c>
      <c r="D170" s="18" t="s">
        <v>1004</v>
      </c>
      <c r="E170" s="18" t="s">
        <v>1098</v>
      </c>
      <c r="F170" s="18" t="s">
        <v>200</v>
      </c>
      <c r="G170" s="18" t="s">
        <v>637</v>
      </c>
      <c r="H170" s="18" t="s">
        <v>1038</v>
      </c>
      <c r="I170" s="18" t="s">
        <v>200</v>
      </c>
      <c r="J170" s="26" t="s">
        <v>1340</v>
      </c>
      <c r="K170" s="26" t="s">
        <v>1338</v>
      </c>
      <c r="L170" s="18" t="s">
        <v>638</v>
      </c>
      <c r="M170" s="18" t="s">
        <v>1341</v>
      </c>
      <c r="N170" s="18">
        <v>17</v>
      </c>
      <c r="O170" s="26">
        <v>15</v>
      </c>
      <c r="P170" s="18">
        <v>2</v>
      </c>
      <c r="Q170" s="18">
        <v>1</v>
      </c>
      <c r="R170" s="18">
        <v>34</v>
      </c>
      <c r="S170" s="18">
        <v>128</v>
      </c>
      <c r="T170" s="18">
        <v>0</v>
      </c>
      <c r="U170" s="18">
        <v>4</v>
      </c>
      <c r="V170" s="18">
        <v>18</v>
      </c>
      <c r="W170" s="18" t="s">
        <v>639</v>
      </c>
      <c r="X170" s="18" t="s">
        <v>640</v>
      </c>
      <c r="Y170" s="18" t="s">
        <v>1269</v>
      </c>
    </row>
    <row r="171" ht="72" spans="1:25">
      <c r="A171" s="12">
        <v>166</v>
      </c>
      <c r="B171" s="24" t="s">
        <v>1002</v>
      </c>
      <c r="C171" s="24" t="s">
        <v>1003</v>
      </c>
      <c r="D171" s="18" t="s">
        <v>1036</v>
      </c>
      <c r="E171" s="18" t="s">
        <v>1062</v>
      </c>
      <c r="F171" s="18" t="s">
        <v>133</v>
      </c>
      <c r="G171" s="24" t="s">
        <v>641</v>
      </c>
      <c r="H171" s="18" t="s">
        <v>1038</v>
      </c>
      <c r="I171" s="18" t="s">
        <v>133</v>
      </c>
      <c r="J171" s="26">
        <v>2024.9</v>
      </c>
      <c r="K171" s="26" t="s">
        <v>1077</v>
      </c>
      <c r="L171" s="18" t="s">
        <v>133</v>
      </c>
      <c r="M171" s="18" t="s">
        <v>1342</v>
      </c>
      <c r="N171" s="18">
        <v>18.9</v>
      </c>
      <c r="O171" s="26">
        <v>10</v>
      </c>
      <c r="P171" s="18">
        <v>8.9</v>
      </c>
      <c r="Q171" s="18">
        <v>1</v>
      </c>
      <c r="R171" s="18">
        <v>15</v>
      </c>
      <c r="S171" s="18">
        <v>85</v>
      </c>
      <c r="T171" s="18">
        <v>0</v>
      </c>
      <c r="U171" s="18">
        <v>3</v>
      </c>
      <c r="V171" s="18">
        <v>10</v>
      </c>
      <c r="W171" s="18" t="s">
        <v>642</v>
      </c>
      <c r="X171" s="18" t="s">
        <v>643</v>
      </c>
      <c r="Y171" s="18" t="s">
        <v>1269</v>
      </c>
    </row>
    <row r="172" ht="120" spans="1:25">
      <c r="A172" s="12">
        <v>167</v>
      </c>
      <c r="B172" s="24" t="s">
        <v>1002</v>
      </c>
      <c r="C172" s="24" t="s">
        <v>1003</v>
      </c>
      <c r="D172" s="24" t="s">
        <v>1004</v>
      </c>
      <c r="E172" s="24" t="s">
        <v>1113</v>
      </c>
      <c r="F172" s="24" t="s">
        <v>1343</v>
      </c>
      <c r="G172" s="24" t="s">
        <v>644</v>
      </c>
      <c r="H172" s="24" t="s">
        <v>1038</v>
      </c>
      <c r="I172" s="24" t="s">
        <v>780</v>
      </c>
      <c r="J172" s="24">
        <v>2024.09</v>
      </c>
      <c r="K172" s="24">
        <v>2024.12</v>
      </c>
      <c r="L172" s="24" t="s">
        <v>645</v>
      </c>
      <c r="M172" s="24" t="s">
        <v>1344</v>
      </c>
      <c r="N172" s="24">
        <v>6</v>
      </c>
      <c r="O172" s="24">
        <v>5</v>
      </c>
      <c r="P172" s="24">
        <v>1</v>
      </c>
      <c r="Q172" s="24">
        <v>1</v>
      </c>
      <c r="R172" s="24">
        <v>62</v>
      </c>
      <c r="S172" s="24">
        <v>208</v>
      </c>
      <c r="T172" s="24">
        <v>0</v>
      </c>
      <c r="U172" s="24">
        <v>1</v>
      </c>
      <c r="V172" s="24">
        <v>6</v>
      </c>
      <c r="W172" s="24" t="s">
        <v>646</v>
      </c>
      <c r="X172" s="24" t="s">
        <v>647</v>
      </c>
      <c r="Y172" s="18" t="s">
        <v>1269</v>
      </c>
    </row>
    <row r="173" ht="96" spans="1:25">
      <c r="A173" s="12">
        <v>168</v>
      </c>
      <c r="B173" s="24" t="s">
        <v>1002</v>
      </c>
      <c r="C173" s="24" t="s">
        <v>1003</v>
      </c>
      <c r="D173" s="24" t="s">
        <v>1004</v>
      </c>
      <c r="E173" s="24" t="s">
        <v>1113</v>
      </c>
      <c r="F173" s="24" t="s">
        <v>1345</v>
      </c>
      <c r="G173" s="24" t="s">
        <v>648</v>
      </c>
      <c r="H173" s="24" t="s">
        <v>1038</v>
      </c>
      <c r="I173" s="24" t="s">
        <v>1346</v>
      </c>
      <c r="J173" s="24">
        <v>2024.09</v>
      </c>
      <c r="K173" s="24">
        <v>2024.12</v>
      </c>
      <c r="L173" s="24" t="s">
        <v>649</v>
      </c>
      <c r="M173" s="24" t="s">
        <v>1347</v>
      </c>
      <c r="N173" s="24">
        <v>15</v>
      </c>
      <c r="O173" s="24">
        <v>10</v>
      </c>
      <c r="P173" s="24">
        <v>5</v>
      </c>
      <c r="Q173" s="24">
        <v>1</v>
      </c>
      <c r="R173" s="24">
        <v>60</v>
      </c>
      <c r="S173" s="24">
        <v>238</v>
      </c>
      <c r="T173" s="24">
        <v>0</v>
      </c>
      <c r="U173" s="24">
        <v>15</v>
      </c>
      <c r="V173" s="24">
        <v>62</v>
      </c>
      <c r="W173" s="24" t="s">
        <v>650</v>
      </c>
      <c r="X173" s="24" t="s">
        <v>651</v>
      </c>
      <c r="Y173" s="18" t="s">
        <v>1269</v>
      </c>
    </row>
    <row r="174" ht="84" spans="1:25">
      <c r="A174" s="12">
        <v>169</v>
      </c>
      <c r="B174" s="18" t="s">
        <v>1002</v>
      </c>
      <c r="C174" s="18" t="s">
        <v>1008</v>
      </c>
      <c r="D174" s="24" t="s">
        <v>1020</v>
      </c>
      <c r="E174" s="24" t="s">
        <v>1139</v>
      </c>
      <c r="F174" s="24" t="s">
        <v>653</v>
      </c>
      <c r="G174" s="24" t="s">
        <v>652</v>
      </c>
      <c r="H174" s="24" t="s">
        <v>1194</v>
      </c>
      <c r="I174" s="24" t="s">
        <v>1348</v>
      </c>
      <c r="J174" s="24">
        <v>2024.06</v>
      </c>
      <c r="K174" s="24">
        <v>2024.12</v>
      </c>
      <c r="L174" s="24" t="s">
        <v>653</v>
      </c>
      <c r="M174" s="24" t="s">
        <v>1349</v>
      </c>
      <c r="N174" s="24">
        <f t="shared" ref="N174:N176" si="1">SUM(O174+P174)</f>
        <v>25</v>
      </c>
      <c r="O174" s="26">
        <v>20</v>
      </c>
      <c r="P174" s="34">
        <v>5</v>
      </c>
      <c r="Q174" s="35">
        <v>1</v>
      </c>
      <c r="R174" s="35">
        <v>6</v>
      </c>
      <c r="S174" s="35">
        <v>15</v>
      </c>
      <c r="T174" s="35">
        <v>0</v>
      </c>
      <c r="U174" s="35">
        <v>1</v>
      </c>
      <c r="V174" s="35">
        <v>5</v>
      </c>
      <c r="W174" s="24" t="s">
        <v>654</v>
      </c>
      <c r="X174" s="24" t="s">
        <v>655</v>
      </c>
      <c r="Y174" s="18" t="s">
        <v>1350</v>
      </c>
    </row>
    <row r="175" ht="72" spans="1:25">
      <c r="A175" s="12">
        <v>170</v>
      </c>
      <c r="B175" s="18" t="s">
        <v>1002</v>
      </c>
      <c r="C175" s="18" t="s">
        <v>1008</v>
      </c>
      <c r="D175" s="18" t="s">
        <v>1014</v>
      </c>
      <c r="E175" s="18" t="s">
        <v>1031</v>
      </c>
      <c r="F175" s="18" t="s">
        <v>1351</v>
      </c>
      <c r="G175" s="18" t="s">
        <v>656</v>
      </c>
      <c r="H175" s="18" t="s">
        <v>1006</v>
      </c>
      <c r="I175" s="18" t="s">
        <v>657</v>
      </c>
      <c r="J175" s="18">
        <v>2024.01</v>
      </c>
      <c r="K175" s="18">
        <v>2024.12</v>
      </c>
      <c r="L175" s="18" t="s">
        <v>657</v>
      </c>
      <c r="M175" s="18" t="s">
        <v>1352</v>
      </c>
      <c r="N175" s="35">
        <f t="shared" si="1"/>
        <v>12</v>
      </c>
      <c r="O175" s="35">
        <v>10</v>
      </c>
      <c r="P175" s="35">
        <v>2</v>
      </c>
      <c r="Q175" s="35">
        <v>1</v>
      </c>
      <c r="R175" s="35">
        <v>10</v>
      </c>
      <c r="S175" s="35">
        <v>30</v>
      </c>
      <c r="T175" s="35">
        <v>0</v>
      </c>
      <c r="U175" s="35">
        <v>4</v>
      </c>
      <c r="V175" s="35">
        <v>4</v>
      </c>
      <c r="W175" s="18" t="s">
        <v>658</v>
      </c>
      <c r="X175" s="18" t="s">
        <v>659</v>
      </c>
      <c r="Y175" s="18" t="s">
        <v>1350</v>
      </c>
    </row>
    <row r="176" ht="84" spans="1:25">
      <c r="A176" s="12">
        <v>171</v>
      </c>
      <c r="B176" s="18" t="s">
        <v>1002</v>
      </c>
      <c r="C176" s="18" t="s">
        <v>1008</v>
      </c>
      <c r="D176" s="18" t="s">
        <v>1353</v>
      </c>
      <c r="E176" s="18" t="s">
        <v>1031</v>
      </c>
      <c r="F176" s="18" t="s">
        <v>65</v>
      </c>
      <c r="G176" s="18" t="s">
        <v>660</v>
      </c>
      <c r="H176" s="18" t="s">
        <v>1006</v>
      </c>
      <c r="I176" s="18" t="s">
        <v>661</v>
      </c>
      <c r="J176" s="18">
        <v>2024.01</v>
      </c>
      <c r="K176" s="18">
        <v>2024.12</v>
      </c>
      <c r="L176" s="18" t="s">
        <v>661</v>
      </c>
      <c r="M176" s="18" t="s">
        <v>1354</v>
      </c>
      <c r="N176" s="24">
        <f t="shared" si="1"/>
        <v>24</v>
      </c>
      <c r="O176" s="26">
        <v>20</v>
      </c>
      <c r="P176" s="34">
        <v>4</v>
      </c>
      <c r="Q176" s="35">
        <v>1</v>
      </c>
      <c r="R176" s="35">
        <v>42</v>
      </c>
      <c r="S176" s="35">
        <v>83</v>
      </c>
      <c r="T176" s="35">
        <v>0</v>
      </c>
      <c r="U176" s="35">
        <v>3</v>
      </c>
      <c r="V176" s="35">
        <v>6</v>
      </c>
      <c r="W176" s="18" t="s">
        <v>662</v>
      </c>
      <c r="X176" s="18" t="s">
        <v>663</v>
      </c>
      <c r="Y176" s="18" t="s">
        <v>1350</v>
      </c>
    </row>
    <row r="177" ht="72" spans="1:25">
      <c r="A177" s="12">
        <v>172</v>
      </c>
      <c r="B177" s="18" t="s">
        <v>1049</v>
      </c>
      <c r="C177" s="18" t="s">
        <v>1050</v>
      </c>
      <c r="D177" s="18" t="s">
        <v>1051</v>
      </c>
      <c r="E177" s="18" t="s">
        <v>1031</v>
      </c>
      <c r="F177" s="18" t="s">
        <v>1355</v>
      </c>
      <c r="G177" s="18" t="s">
        <v>664</v>
      </c>
      <c r="H177" s="18" t="s">
        <v>1038</v>
      </c>
      <c r="I177" s="18" t="s">
        <v>665</v>
      </c>
      <c r="J177" s="34">
        <v>2024.09</v>
      </c>
      <c r="K177" s="34">
        <v>2024.12</v>
      </c>
      <c r="L177" s="18" t="s">
        <v>665</v>
      </c>
      <c r="M177" s="18" t="s">
        <v>1356</v>
      </c>
      <c r="N177" s="18">
        <v>12</v>
      </c>
      <c r="O177" s="18">
        <v>10</v>
      </c>
      <c r="P177" s="18">
        <v>2</v>
      </c>
      <c r="Q177" s="18">
        <v>1</v>
      </c>
      <c r="R177" s="18">
        <v>200</v>
      </c>
      <c r="S177" s="18">
        <v>728</v>
      </c>
      <c r="T177" s="18">
        <v>0</v>
      </c>
      <c r="U177" s="18">
        <v>9</v>
      </c>
      <c r="V177" s="18">
        <v>34</v>
      </c>
      <c r="W177" s="18" t="s">
        <v>666</v>
      </c>
      <c r="X177" s="18" t="s">
        <v>667</v>
      </c>
      <c r="Y177" s="18" t="s">
        <v>1269</v>
      </c>
    </row>
    <row r="178" ht="84" spans="1:25">
      <c r="A178" s="12">
        <v>173</v>
      </c>
      <c r="B178" s="18" t="s">
        <v>1002</v>
      </c>
      <c r="C178" s="18" t="s">
        <v>1003</v>
      </c>
      <c r="D178" s="18" t="s">
        <v>1004</v>
      </c>
      <c r="E178" s="18" t="s">
        <v>1015</v>
      </c>
      <c r="F178" s="18" t="s">
        <v>1357</v>
      </c>
      <c r="G178" s="18" t="s">
        <v>668</v>
      </c>
      <c r="H178" s="18" t="s">
        <v>1006</v>
      </c>
      <c r="I178" s="18" t="s">
        <v>1357</v>
      </c>
      <c r="J178" s="18">
        <v>2024.09</v>
      </c>
      <c r="K178" s="18">
        <v>2024.12</v>
      </c>
      <c r="L178" s="18" t="s">
        <v>669</v>
      </c>
      <c r="M178" s="18" t="s">
        <v>1358</v>
      </c>
      <c r="N178" s="24">
        <v>11.02</v>
      </c>
      <c r="O178" s="18">
        <v>10</v>
      </c>
      <c r="P178" s="18">
        <v>1.02</v>
      </c>
      <c r="Q178" s="18">
        <v>1</v>
      </c>
      <c r="R178" s="18">
        <v>45</v>
      </c>
      <c r="S178" s="18">
        <v>120</v>
      </c>
      <c r="T178" s="18">
        <v>1</v>
      </c>
      <c r="U178" s="18">
        <v>3</v>
      </c>
      <c r="V178" s="18">
        <v>8</v>
      </c>
      <c r="W178" s="18" t="s">
        <v>670</v>
      </c>
      <c r="X178" s="18" t="s">
        <v>671</v>
      </c>
      <c r="Y178" s="18" t="s">
        <v>1350</v>
      </c>
    </row>
    <row r="179" ht="84" spans="1:25">
      <c r="A179" s="12">
        <v>174</v>
      </c>
      <c r="B179" s="24" t="s">
        <v>1002</v>
      </c>
      <c r="C179" s="18" t="s">
        <v>1008</v>
      </c>
      <c r="D179" s="24" t="s">
        <v>1009</v>
      </c>
      <c r="E179" s="24" t="s">
        <v>1062</v>
      </c>
      <c r="F179" s="24" t="s">
        <v>673</v>
      </c>
      <c r="G179" s="24" t="s">
        <v>672</v>
      </c>
      <c r="H179" s="24" t="s">
        <v>1006</v>
      </c>
      <c r="I179" s="24" t="s">
        <v>673</v>
      </c>
      <c r="J179" s="18">
        <v>2024.09</v>
      </c>
      <c r="K179" s="18">
        <v>2024.12</v>
      </c>
      <c r="L179" s="24" t="s">
        <v>673</v>
      </c>
      <c r="M179" s="24" t="s">
        <v>1359</v>
      </c>
      <c r="N179" s="24">
        <v>10</v>
      </c>
      <c r="O179" s="24">
        <v>10</v>
      </c>
      <c r="P179" s="24">
        <v>0</v>
      </c>
      <c r="Q179" s="24">
        <v>1</v>
      </c>
      <c r="R179" s="24">
        <v>96</v>
      </c>
      <c r="S179" s="24">
        <v>96</v>
      </c>
      <c r="T179" s="24">
        <v>0</v>
      </c>
      <c r="U179" s="24">
        <v>96</v>
      </c>
      <c r="V179" s="24">
        <v>96</v>
      </c>
      <c r="W179" s="24" t="s">
        <v>674</v>
      </c>
      <c r="X179" s="24" t="s">
        <v>675</v>
      </c>
      <c r="Y179" s="18" t="s">
        <v>1350</v>
      </c>
    </row>
    <row r="180" ht="72" spans="1:25">
      <c r="A180" s="12">
        <v>175</v>
      </c>
      <c r="B180" s="24" t="s">
        <v>1002</v>
      </c>
      <c r="C180" s="24" t="s">
        <v>1003</v>
      </c>
      <c r="D180" s="18" t="s">
        <v>1036</v>
      </c>
      <c r="E180" s="24" t="s">
        <v>1062</v>
      </c>
      <c r="F180" s="24" t="s">
        <v>129</v>
      </c>
      <c r="G180" s="24" t="s">
        <v>676</v>
      </c>
      <c r="H180" s="24" t="s">
        <v>1038</v>
      </c>
      <c r="I180" s="24" t="s">
        <v>129</v>
      </c>
      <c r="J180" s="18">
        <v>2024.09</v>
      </c>
      <c r="K180" s="18">
        <v>2024.12</v>
      </c>
      <c r="L180" s="24" t="s">
        <v>129</v>
      </c>
      <c r="M180" s="24" t="s">
        <v>1360</v>
      </c>
      <c r="N180" s="24">
        <v>35.4</v>
      </c>
      <c r="O180" s="24">
        <v>20</v>
      </c>
      <c r="P180" s="24">
        <v>15.4</v>
      </c>
      <c r="Q180" s="24">
        <v>1</v>
      </c>
      <c r="R180" s="24">
        <v>84</v>
      </c>
      <c r="S180" s="24">
        <v>256</v>
      </c>
      <c r="T180" s="24">
        <v>0</v>
      </c>
      <c r="U180" s="24">
        <v>12</v>
      </c>
      <c r="V180" s="24">
        <v>37</v>
      </c>
      <c r="W180" s="24" t="s">
        <v>677</v>
      </c>
      <c r="X180" s="18" t="s">
        <v>678</v>
      </c>
      <c r="Y180" s="18" t="s">
        <v>1350</v>
      </c>
    </row>
    <row r="181" ht="192" spans="1:25">
      <c r="A181" s="12">
        <v>176</v>
      </c>
      <c r="B181" s="18" t="s">
        <v>1002</v>
      </c>
      <c r="C181" s="18" t="s">
        <v>1008</v>
      </c>
      <c r="D181" s="18" t="s">
        <v>1361</v>
      </c>
      <c r="E181" s="18" t="s">
        <v>1170</v>
      </c>
      <c r="F181" s="18" t="s">
        <v>1170</v>
      </c>
      <c r="G181" s="18" t="s">
        <v>679</v>
      </c>
      <c r="H181" s="18" t="s">
        <v>1006</v>
      </c>
      <c r="I181" s="18" t="s">
        <v>1170</v>
      </c>
      <c r="J181" s="26" t="s">
        <v>1362</v>
      </c>
      <c r="K181" s="26" t="s">
        <v>1363</v>
      </c>
      <c r="L181" s="18" t="s">
        <v>359</v>
      </c>
      <c r="M181" s="18" t="s">
        <v>1364</v>
      </c>
      <c r="N181" s="18">
        <v>351</v>
      </c>
      <c r="O181" s="18">
        <v>251</v>
      </c>
      <c r="P181" s="18">
        <v>100</v>
      </c>
      <c r="Q181" s="18">
        <v>8</v>
      </c>
      <c r="R181" s="18">
        <v>100</v>
      </c>
      <c r="S181" s="18">
        <v>150</v>
      </c>
      <c r="T181" s="18">
        <v>1</v>
      </c>
      <c r="U181" s="18">
        <v>20</v>
      </c>
      <c r="V181" s="18">
        <v>40</v>
      </c>
      <c r="W181" s="18" t="s">
        <v>680</v>
      </c>
      <c r="X181" s="18" t="s">
        <v>681</v>
      </c>
      <c r="Y181" s="18" t="s">
        <v>1269</v>
      </c>
    </row>
    <row r="182" ht="108" spans="1:25">
      <c r="A182" s="12">
        <v>177</v>
      </c>
      <c r="B182" s="18" t="s">
        <v>1002</v>
      </c>
      <c r="C182" s="18" t="s">
        <v>1185</v>
      </c>
      <c r="D182" s="18" t="s">
        <v>1365</v>
      </c>
      <c r="E182" s="18" t="s">
        <v>1170</v>
      </c>
      <c r="F182" s="18" t="s">
        <v>1170</v>
      </c>
      <c r="G182" s="18" t="s">
        <v>682</v>
      </c>
      <c r="H182" s="18" t="s">
        <v>1038</v>
      </c>
      <c r="I182" s="18" t="s">
        <v>1170</v>
      </c>
      <c r="J182" s="18">
        <v>2024.04</v>
      </c>
      <c r="K182" s="18">
        <v>2024.12</v>
      </c>
      <c r="L182" s="18" t="s">
        <v>359</v>
      </c>
      <c r="M182" s="18" t="s">
        <v>1366</v>
      </c>
      <c r="N182" s="18">
        <v>302</v>
      </c>
      <c r="O182" s="18">
        <v>302</v>
      </c>
      <c r="P182" s="18">
        <v>0</v>
      </c>
      <c r="Q182" s="18">
        <v>0</v>
      </c>
      <c r="R182" s="18">
        <v>100</v>
      </c>
      <c r="S182" s="18">
        <v>100</v>
      </c>
      <c r="T182" s="18">
        <v>0</v>
      </c>
      <c r="U182" s="18">
        <v>0</v>
      </c>
      <c r="V182" s="18">
        <v>0</v>
      </c>
      <c r="W182" s="18" t="s">
        <v>683</v>
      </c>
      <c r="X182" s="37" t="s">
        <v>684</v>
      </c>
      <c r="Y182" s="18" t="s">
        <v>1367</v>
      </c>
    </row>
    <row r="183" ht="96" spans="1:25">
      <c r="A183" s="12">
        <v>178</v>
      </c>
      <c r="B183" s="18" t="s">
        <v>1002</v>
      </c>
      <c r="C183" s="18" t="s">
        <v>1008</v>
      </c>
      <c r="D183" s="18" t="s">
        <v>1014</v>
      </c>
      <c r="E183" s="18" t="s">
        <v>1113</v>
      </c>
      <c r="F183" s="18" t="s">
        <v>1368</v>
      </c>
      <c r="G183" s="18" t="s">
        <v>685</v>
      </c>
      <c r="H183" s="18" t="s">
        <v>1038</v>
      </c>
      <c r="I183" s="18" t="s">
        <v>1368</v>
      </c>
      <c r="J183" s="18">
        <v>2024.09</v>
      </c>
      <c r="K183" s="18">
        <v>2024.12</v>
      </c>
      <c r="L183" s="18" t="s">
        <v>359</v>
      </c>
      <c r="M183" s="18" t="s">
        <v>1369</v>
      </c>
      <c r="N183" s="18">
        <v>134.29</v>
      </c>
      <c r="O183" s="18">
        <v>105</v>
      </c>
      <c r="P183" s="18">
        <v>29.29</v>
      </c>
      <c r="Q183" s="18">
        <v>1</v>
      </c>
      <c r="R183" s="18">
        <v>30</v>
      </c>
      <c r="S183" s="18">
        <v>75</v>
      </c>
      <c r="T183" s="18">
        <v>0</v>
      </c>
      <c r="U183" s="18">
        <v>10</v>
      </c>
      <c r="V183" s="18">
        <v>30</v>
      </c>
      <c r="W183" s="18" t="s">
        <v>686</v>
      </c>
      <c r="X183" s="18" t="s">
        <v>687</v>
      </c>
      <c r="Y183" s="18" t="s">
        <v>1269</v>
      </c>
    </row>
    <row r="184" ht="168" spans="1:25">
      <c r="A184" s="12">
        <v>179</v>
      </c>
      <c r="B184" s="18" t="s">
        <v>1002</v>
      </c>
      <c r="C184" s="18" t="s">
        <v>1008</v>
      </c>
      <c r="D184" s="18" t="s">
        <v>1014</v>
      </c>
      <c r="E184" s="18" t="s">
        <v>1015</v>
      </c>
      <c r="F184" s="18" t="s">
        <v>1210</v>
      </c>
      <c r="G184" s="18" t="s">
        <v>688</v>
      </c>
      <c r="H184" s="18" t="s">
        <v>1038</v>
      </c>
      <c r="I184" s="18" t="s">
        <v>1210</v>
      </c>
      <c r="J184" s="26" t="s">
        <v>1319</v>
      </c>
      <c r="K184" s="26">
        <v>2024.12</v>
      </c>
      <c r="L184" s="18" t="s">
        <v>359</v>
      </c>
      <c r="M184" s="18" t="s">
        <v>1370</v>
      </c>
      <c r="N184" s="18">
        <v>49</v>
      </c>
      <c r="O184" s="18">
        <v>47</v>
      </c>
      <c r="P184" s="18">
        <v>2</v>
      </c>
      <c r="Q184" s="18">
        <v>1</v>
      </c>
      <c r="R184" s="18">
        <v>60</v>
      </c>
      <c r="S184" s="18">
        <v>400</v>
      </c>
      <c r="T184" s="18">
        <v>0</v>
      </c>
      <c r="U184" s="18">
        <v>33</v>
      </c>
      <c r="V184" s="18">
        <v>76</v>
      </c>
      <c r="W184" s="18" t="s">
        <v>689</v>
      </c>
      <c r="X184" s="18" t="s">
        <v>690</v>
      </c>
      <c r="Y184" s="18" t="s">
        <v>1269</v>
      </c>
    </row>
    <row r="185" ht="120" spans="1:25">
      <c r="A185" s="12">
        <v>180</v>
      </c>
      <c r="B185" s="18" t="s">
        <v>1049</v>
      </c>
      <c r="C185" s="18" t="s">
        <v>1050</v>
      </c>
      <c r="D185" s="18" t="s">
        <v>1051</v>
      </c>
      <c r="E185" s="18" t="s">
        <v>1104</v>
      </c>
      <c r="F185" s="18" t="s">
        <v>1111</v>
      </c>
      <c r="G185" s="18" t="s">
        <v>691</v>
      </c>
      <c r="H185" s="18" t="s">
        <v>1038</v>
      </c>
      <c r="I185" s="18" t="s">
        <v>1371</v>
      </c>
      <c r="J185" s="18">
        <v>2024.9</v>
      </c>
      <c r="K185" s="18">
        <v>2024.12</v>
      </c>
      <c r="L185" s="18" t="s">
        <v>692</v>
      </c>
      <c r="M185" s="18" t="s">
        <v>1372</v>
      </c>
      <c r="N185" s="18">
        <v>12</v>
      </c>
      <c r="O185" s="18">
        <v>10</v>
      </c>
      <c r="P185" s="18">
        <v>2</v>
      </c>
      <c r="Q185" s="18">
        <v>1</v>
      </c>
      <c r="R185" s="18">
        <v>145</v>
      </c>
      <c r="S185" s="18">
        <v>580</v>
      </c>
      <c r="T185" s="18">
        <v>1</v>
      </c>
      <c r="U185" s="18">
        <v>3</v>
      </c>
      <c r="V185" s="18">
        <v>8</v>
      </c>
      <c r="W185" s="18" t="s">
        <v>693</v>
      </c>
      <c r="X185" s="18" t="s">
        <v>694</v>
      </c>
      <c r="Y185" s="18" t="s">
        <v>1350</v>
      </c>
    </row>
    <row r="186" ht="132" spans="1:25">
      <c r="A186" s="12">
        <v>181</v>
      </c>
      <c r="B186" s="18" t="s">
        <v>1049</v>
      </c>
      <c r="C186" s="18" t="s">
        <v>1050</v>
      </c>
      <c r="D186" s="18" t="s">
        <v>1373</v>
      </c>
      <c r="E186" s="18" t="s">
        <v>1005</v>
      </c>
      <c r="F186" s="18" t="s">
        <v>1374</v>
      </c>
      <c r="G186" s="18" t="s">
        <v>695</v>
      </c>
      <c r="H186" s="18" t="s">
        <v>1038</v>
      </c>
      <c r="I186" s="18" t="s">
        <v>1375</v>
      </c>
      <c r="J186" s="34">
        <v>2024.1</v>
      </c>
      <c r="K186" s="18">
        <v>2024.12</v>
      </c>
      <c r="L186" s="18" t="s">
        <v>692</v>
      </c>
      <c r="M186" s="18" t="s">
        <v>1376</v>
      </c>
      <c r="N186" s="18">
        <v>11</v>
      </c>
      <c r="O186" s="18">
        <v>10</v>
      </c>
      <c r="P186" s="18">
        <v>1</v>
      </c>
      <c r="Q186" s="18">
        <v>1</v>
      </c>
      <c r="R186" s="18">
        <v>89</v>
      </c>
      <c r="S186" s="18">
        <v>400</v>
      </c>
      <c r="T186" s="18">
        <v>1</v>
      </c>
      <c r="U186" s="18">
        <v>7</v>
      </c>
      <c r="V186" s="18">
        <v>22</v>
      </c>
      <c r="W186" s="18" t="s">
        <v>696</v>
      </c>
      <c r="X186" s="18" t="s">
        <v>697</v>
      </c>
      <c r="Y186" s="18" t="s">
        <v>1350</v>
      </c>
    </row>
    <row r="187" ht="72" spans="1:25">
      <c r="A187" s="12">
        <v>182</v>
      </c>
      <c r="B187" s="18" t="s">
        <v>1049</v>
      </c>
      <c r="C187" s="18" t="s">
        <v>1050</v>
      </c>
      <c r="D187" s="18" t="s">
        <v>1051</v>
      </c>
      <c r="E187" s="18" t="s">
        <v>1024</v>
      </c>
      <c r="F187" s="18" t="s">
        <v>45</v>
      </c>
      <c r="G187" s="18" t="s">
        <v>698</v>
      </c>
      <c r="H187" s="18" t="s">
        <v>1038</v>
      </c>
      <c r="I187" s="18" t="s">
        <v>1377</v>
      </c>
      <c r="J187" s="18">
        <v>2024.01</v>
      </c>
      <c r="K187" s="18">
        <v>2024.05</v>
      </c>
      <c r="L187" s="18" t="s">
        <v>692</v>
      </c>
      <c r="M187" s="18" t="s">
        <v>1378</v>
      </c>
      <c r="N187" s="18">
        <v>27</v>
      </c>
      <c r="O187" s="18">
        <v>5</v>
      </c>
      <c r="P187" s="18">
        <v>22</v>
      </c>
      <c r="Q187" s="18">
        <v>1</v>
      </c>
      <c r="R187" s="18">
        <v>550</v>
      </c>
      <c r="S187" s="18">
        <v>2200</v>
      </c>
      <c r="T187" s="18">
        <v>1</v>
      </c>
      <c r="U187" s="18">
        <v>73</v>
      </c>
      <c r="V187" s="18">
        <v>212</v>
      </c>
      <c r="W187" s="18" t="s">
        <v>699</v>
      </c>
      <c r="X187" s="18" t="s">
        <v>700</v>
      </c>
      <c r="Y187" s="18" t="s">
        <v>1350</v>
      </c>
    </row>
    <row r="188" ht="72" spans="1:25">
      <c r="A188" s="12">
        <v>183</v>
      </c>
      <c r="B188" s="18" t="s">
        <v>1049</v>
      </c>
      <c r="C188" s="18" t="s">
        <v>1050</v>
      </c>
      <c r="D188" s="18" t="s">
        <v>1051</v>
      </c>
      <c r="E188" s="18" t="s">
        <v>1087</v>
      </c>
      <c r="F188" s="18" t="s">
        <v>1379</v>
      </c>
      <c r="G188" s="18" t="s">
        <v>701</v>
      </c>
      <c r="H188" s="18" t="s">
        <v>1038</v>
      </c>
      <c r="I188" s="18" t="s">
        <v>1380</v>
      </c>
      <c r="J188" s="18">
        <v>2024.03</v>
      </c>
      <c r="K188" s="18">
        <v>2024.04</v>
      </c>
      <c r="L188" s="18" t="s">
        <v>692</v>
      </c>
      <c r="M188" s="18" t="s">
        <v>1381</v>
      </c>
      <c r="N188" s="18">
        <v>12</v>
      </c>
      <c r="O188" s="18">
        <v>5</v>
      </c>
      <c r="P188" s="18">
        <v>7</v>
      </c>
      <c r="Q188" s="18">
        <v>1</v>
      </c>
      <c r="R188" s="18">
        <v>50</v>
      </c>
      <c r="S188" s="18">
        <v>300</v>
      </c>
      <c r="T188" s="18" t="s">
        <v>1382</v>
      </c>
      <c r="U188" s="18">
        <v>5</v>
      </c>
      <c r="V188" s="18">
        <v>20</v>
      </c>
      <c r="W188" s="18" t="s">
        <v>702</v>
      </c>
      <c r="X188" s="18" t="s">
        <v>703</v>
      </c>
      <c r="Y188" s="18" t="s">
        <v>1350</v>
      </c>
    </row>
    <row r="189" ht="96" spans="1:25">
      <c r="A189" s="12">
        <v>184</v>
      </c>
      <c r="B189" s="18" t="s">
        <v>1192</v>
      </c>
      <c r="C189" s="18" t="s">
        <v>1008</v>
      </c>
      <c r="D189" s="18" t="s">
        <v>1383</v>
      </c>
      <c r="E189" s="18" t="s">
        <v>1147</v>
      </c>
      <c r="F189" s="18" t="s">
        <v>1384</v>
      </c>
      <c r="G189" s="18" t="s">
        <v>704</v>
      </c>
      <c r="H189" s="18" t="s">
        <v>1385</v>
      </c>
      <c r="I189" s="18" t="s">
        <v>1386</v>
      </c>
      <c r="J189" s="18">
        <v>2024.09</v>
      </c>
      <c r="K189" s="18">
        <v>2024.11</v>
      </c>
      <c r="L189" s="18" t="s">
        <v>692</v>
      </c>
      <c r="M189" s="18" t="s">
        <v>1387</v>
      </c>
      <c r="N189" s="18">
        <v>11.5</v>
      </c>
      <c r="O189" s="18">
        <v>5</v>
      </c>
      <c r="P189" s="18">
        <v>6.5</v>
      </c>
      <c r="Q189" s="18">
        <v>1</v>
      </c>
      <c r="R189" s="18">
        <v>8</v>
      </c>
      <c r="S189" s="18">
        <v>12</v>
      </c>
      <c r="T189" s="18">
        <v>1</v>
      </c>
      <c r="U189" s="18">
        <v>3</v>
      </c>
      <c r="V189" s="18">
        <v>6</v>
      </c>
      <c r="W189" s="18" t="s">
        <v>705</v>
      </c>
      <c r="X189" s="18" t="s">
        <v>706</v>
      </c>
      <c r="Y189" s="18" t="s">
        <v>1350</v>
      </c>
    </row>
    <row r="190" ht="168" spans="1:25">
      <c r="A190" s="12">
        <v>185</v>
      </c>
      <c r="B190" s="18" t="s">
        <v>1388</v>
      </c>
      <c r="C190" s="18" t="s">
        <v>1389</v>
      </c>
      <c r="D190" s="18" t="s">
        <v>1014</v>
      </c>
      <c r="E190" s="18" t="s">
        <v>1098</v>
      </c>
      <c r="F190" s="18" t="s">
        <v>192</v>
      </c>
      <c r="G190" s="18" t="s">
        <v>707</v>
      </c>
      <c r="H190" s="18" t="s">
        <v>1038</v>
      </c>
      <c r="I190" s="18" t="s">
        <v>1390</v>
      </c>
      <c r="J190" s="18">
        <v>2024.03</v>
      </c>
      <c r="K190" s="18">
        <v>2024.11</v>
      </c>
      <c r="L190" s="18" t="s">
        <v>692</v>
      </c>
      <c r="M190" s="18" t="s">
        <v>1391</v>
      </c>
      <c r="N190" s="18">
        <v>17</v>
      </c>
      <c r="O190" s="18">
        <v>5</v>
      </c>
      <c r="P190" s="18">
        <v>12</v>
      </c>
      <c r="Q190" s="18">
        <v>1</v>
      </c>
      <c r="R190" s="18">
        <v>51</v>
      </c>
      <c r="S190" s="18">
        <v>153</v>
      </c>
      <c r="T190" s="18">
        <v>1</v>
      </c>
      <c r="U190" s="18">
        <v>12</v>
      </c>
      <c r="V190" s="18">
        <v>24</v>
      </c>
      <c r="W190" s="18" t="s">
        <v>708</v>
      </c>
      <c r="X190" s="18" t="s">
        <v>709</v>
      </c>
      <c r="Y190" s="18" t="s">
        <v>1350</v>
      </c>
    </row>
    <row r="191" ht="48" spans="1:25">
      <c r="A191" s="12">
        <v>186</v>
      </c>
      <c r="B191" s="18" t="s">
        <v>1165</v>
      </c>
      <c r="C191" s="18" t="s">
        <v>1166</v>
      </c>
      <c r="D191" s="18" t="s">
        <v>1166</v>
      </c>
      <c r="E191" s="18">
        <v>17</v>
      </c>
      <c r="F191" s="18">
        <v>320</v>
      </c>
      <c r="G191" s="18" t="s">
        <v>710</v>
      </c>
      <c r="H191" s="18" t="s">
        <v>1006</v>
      </c>
      <c r="I191" s="18" t="s">
        <v>1167</v>
      </c>
      <c r="J191" s="34">
        <v>2024.1</v>
      </c>
      <c r="K191" s="18">
        <v>2025.3</v>
      </c>
      <c r="L191" s="18" t="s">
        <v>345</v>
      </c>
      <c r="M191" s="18" t="s">
        <v>1392</v>
      </c>
      <c r="N191" s="18">
        <v>180</v>
      </c>
      <c r="O191" s="18">
        <v>180</v>
      </c>
      <c r="P191" s="18">
        <v>0</v>
      </c>
      <c r="Q191" s="18">
        <v>320</v>
      </c>
      <c r="R191" s="18">
        <v>497</v>
      </c>
      <c r="S191" s="18">
        <v>500</v>
      </c>
      <c r="T191" s="18">
        <v>28</v>
      </c>
      <c r="U191" s="18">
        <v>497</v>
      </c>
      <c r="V191" s="18">
        <v>500</v>
      </c>
      <c r="W191" s="18" t="s">
        <v>711</v>
      </c>
      <c r="X191" s="18" t="s">
        <v>712</v>
      </c>
      <c r="Y191" s="18" t="s">
        <v>1350</v>
      </c>
    </row>
    <row r="192" ht="72" spans="1:25">
      <c r="A192" s="12">
        <v>187</v>
      </c>
      <c r="B192" s="18" t="s">
        <v>1049</v>
      </c>
      <c r="C192" s="18" t="s">
        <v>1393</v>
      </c>
      <c r="D192" s="18" t="s">
        <v>1394</v>
      </c>
      <c r="E192" s="18">
        <v>17</v>
      </c>
      <c r="F192" s="18">
        <v>40</v>
      </c>
      <c r="G192" s="18" t="s">
        <v>713</v>
      </c>
      <c r="H192" s="18" t="s">
        <v>1006</v>
      </c>
      <c r="I192" s="18" t="s">
        <v>1395</v>
      </c>
      <c r="J192" s="18">
        <v>2024.7</v>
      </c>
      <c r="K192" s="18">
        <v>2024.12</v>
      </c>
      <c r="L192" s="18" t="s">
        <v>345</v>
      </c>
      <c r="M192" s="18" t="s">
        <v>1396</v>
      </c>
      <c r="N192" s="18">
        <v>310</v>
      </c>
      <c r="O192" s="18">
        <v>80</v>
      </c>
      <c r="P192" s="18">
        <v>230</v>
      </c>
      <c r="Q192" s="18">
        <v>40</v>
      </c>
      <c r="R192" s="18">
        <v>1000</v>
      </c>
      <c r="S192" s="18">
        <v>2268</v>
      </c>
      <c r="T192" s="18">
        <v>0</v>
      </c>
      <c r="U192" s="18">
        <v>0</v>
      </c>
      <c r="V192" s="18">
        <v>0</v>
      </c>
      <c r="W192" s="18" t="s">
        <v>714</v>
      </c>
      <c r="X192" s="18" t="s">
        <v>715</v>
      </c>
      <c r="Y192" s="18" t="s">
        <v>1350</v>
      </c>
    </row>
    <row r="193" ht="108" spans="1:25">
      <c r="A193" s="12">
        <v>188</v>
      </c>
      <c r="B193" s="24" t="s">
        <v>1169</v>
      </c>
      <c r="C193" s="24" t="s">
        <v>1169</v>
      </c>
      <c r="D193" s="24" t="s">
        <v>1169</v>
      </c>
      <c r="E193" s="24" t="s">
        <v>1162</v>
      </c>
      <c r="F193" s="24" t="s">
        <v>1162</v>
      </c>
      <c r="G193" s="24" t="s">
        <v>351</v>
      </c>
      <c r="H193" s="24" t="s">
        <v>1038</v>
      </c>
      <c r="I193" s="24" t="s">
        <v>1170</v>
      </c>
      <c r="J193" s="18">
        <v>2024.01</v>
      </c>
      <c r="K193" s="18">
        <v>2024.12</v>
      </c>
      <c r="L193" s="24" t="s">
        <v>345</v>
      </c>
      <c r="M193" s="24" t="s">
        <v>1171</v>
      </c>
      <c r="N193" s="24">
        <v>9</v>
      </c>
      <c r="O193" s="24">
        <v>9</v>
      </c>
      <c r="P193" s="24">
        <v>0</v>
      </c>
      <c r="Q193" s="24">
        <v>320</v>
      </c>
      <c r="R193" s="24" t="s">
        <v>1172</v>
      </c>
      <c r="S193" s="24" t="s">
        <v>1172</v>
      </c>
      <c r="T193" s="24">
        <v>28</v>
      </c>
      <c r="U193" s="24" t="s">
        <v>1172</v>
      </c>
      <c r="V193" s="24" t="s">
        <v>1172</v>
      </c>
      <c r="W193" s="24" t="s">
        <v>716</v>
      </c>
      <c r="X193" s="24" t="s">
        <v>353</v>
      </c>
      <c r="Y193" s="18" t="s">
        <v>1350</v>
      </c>
    </row>
    <row r="194" ht="132" spans="1:25">
      <c r="A194" s="12">
        <v>189</v>
      </c>
      <c r="B194" s="18" t="s">
        <v>1192</v>
      </c>
      <c r="C194" s="18" t="s">
        <v>1003</v>
      </c>
      <c r="D194" s="18" t="s">
        <v>1004</v>
      </c>
      <c r="E194" s="18" t="s">
        <v>1057</v>
      </c>
      <c r="F194" s="18" t="s">
        <v>1397</v>
      </c>
      <c r="G194" s="18" t="s">
        <v>717</v>
      </c>
      <c r="H194" s="18" t="s">
        <v>1006</v>
      </c>
      <c r="I194" s="18" t="s">
        <v>1398</v>
      </c>
      <c r="J194" s="18">
        <v>2024.9</v>
      </c>
      <c r="K194" s="18">
        <v>2024.12</v>
      </c>
      <c r="L194" s="18" t="s">
        <v>718</v>
      </c>
      <c r="M194" s="18" t="s">
        <v>1399</v>
      </c>
      <c r="N194" s="18">
        <v>52.25</v>
      </c>
      <c r="O194" s="18">
        <v>50</v>
      </c>
      <c r="P194" s="18">
        <v>2.25</v>
      </c>
      <c r="Q194" s="18">
        <v>1</v>
      </c>
      <c r="R194" s="18">
        <v>627</v>
      </c>
      <c r="S194" s="18">
        <v>2380</v>
      </c>
      <c r="T194" s="18">
        <v>0</v>
      </c>
      <c r="U194" s="18">
        <v>29</v>
      </c>
      <c r="V194" s="18">
        <v>80</v>
      </c>
      <c r="W194" s="18" t="s">
        <v>719</v>
      </c>
      <c r="X194" s="18" t="s">
        <v>720</v>
      </c>
      <c r="Y194" s="18" t="s">
        <v>1350</v>
      </c>
    </row>
    <row r="195" ht="72" spans="1:25">
      <c r="A195" s="12">
        <v>190</v>
      </c>
      <c r="B195" s="18" t="s">
        <v>1049</v>
      </c>
      <c r="C195" s="18" t="s">
        <v>1393</v>
      </c>
      <c r="D195" s="18" t="s">
        <v>1400</v>
      </c>
      <c r="E195" s="18" t="s">
        <v>1057</v>
      </c>
      <c r="F195" s="18" t="s">
        <v>1401</v>
      </c>
      <c r="G195" s="18" t="s">
        <v>721</v>
      </c>
      <c r="H195" s="18" t="s">
        <v>1006</v>
      </c>
      <c r="I195" s="18" t="s">
        <v>735</v>
      </c>
      <c r="J195" s="18">
        <v>2023.8</v>
      </c>
      <c r="K195" s="18">
        <v>2024.3</v>
      </c>
      <c r="L195" s="18" t="s">
        <v>718</v>
      </c>
      <c r="M195" s="18" t="s">
        <v>1402</v>
      </c>
      <c r="N195" s="18">
        <v>100</v>
      </c>
      <c r="O195" s="18">
        <v>100</v>
      </c>
      <c r="P195" s="18">
        <v>0</v>
      </c>
      <c r="Q195" s="18">
        <v>1</v>
      </c>
      <c r="R195" s="18">
        <v>622</v>
      </c>
      <c r="S195" s="18">
        <v>2551</v>
      </c>
      <c r="T195" s="18">
        <v>0</v>
      </c>
      <c r="U195" s="18">
        <v>30</v>
      </c>
      <c r="V195" s="18">
        <v>78</v>
      </c>
      <c r="W195" s="18" t="s">
        <v>722</v>
      </c>
      <c r="X195" s="18" t="s">
        <v>723</v>
      </c>
      <c r="Y195" s="18" t="s">
        <v>1350</v>
      </c>
    </row>
    <row r="196" ht="168" spans="1:25">
      <c r="A196" s="12">
        <v>191</v>
      </c>
      <c r="B196" s="18" t="s">
        <v>1049</v>
      </c>
      <c r="C196" s="18" t="s">
        <v>1050</v>
      </c>
      <c r="D196" s="18" t="s">
        <v>1403</v>
      </c>
      <c r="E196" s="18" t="s">
        <v>1104</v>
      </c>
      <c r="F196" s="18" t="s">
        <v>227</v>
      </c>
      <c r="G196" s="18" t="s">
        <v>724</v>
      </c>
      <c r="H196" s="18" t="s">
        <v>1006</v>
      </c>
      <c r="I196" s="18" t="s">
        <v>1404</v>
      </c>
      <c r="J196" s="18">
        <v>2024.9</v>
      </c>
      <c r="K196" s="18">
        <v>2024.12</v>
      </c>
      <c r="L196" s="18" t="s">
        <v>718</v>
      </c>
      <c r="M196" s="18" t="s">
        <v>1405</v>
      </c>
      <c r="N196" s="18">
        <v>138</v>
      </c>
      <c r="O196" s="18">
        <v>100</v>
      </c>
      <c r="P196" s="18">
        <v>38</v>
      </c>
      <c r="Q196" s="18">
        <v>1</v>
      </c>
      <c r="R196" s="18">
        <v>1280</v>
      </c>
      <c r="S196" s="18">
        <v>4409</v>
      </c>
      <c r="T196" s="18">
        <v>0</v>
      </c>
      <c r="U196" s="18">
        <v>11</v>
      </c>
      <c r="V196" s="18">
        <v>25</v>
      </c>
      <c r="W196" s="18" t="s">
        <v>725</v>
      </c>
      <c r="X196" s="18" t="s">
        <v>726</v>
      </c>
      <c r="Y196" s="18" t="s">
        <v>1406</v>
      </c>
    </row>
    <row r="197" ht="84" spans="1:25">
      <c r="A197" s="12">
        <v>192</v>
      </c>
      <c r="B197" s="18" t="s">
        <v>1049</v>
      </c>
      <c r="C197" s="18" t="s">
        <v>1050</v>
      </c>
      <c r="D197" s="18" t="s">
        <v>1403</v>
      </c>
      <c r="E197" s="18" t="s">
        <v>1015</v>
      </c>
      <c r="F197" s="18" t="s">
        <v>914</v>
      </c>
      <c r="G197" s="18" t="s">
        <v>727</v>
      </c>
      <c r="H197" s="18" t="s">
        <v>1006</v>
      </c>
      <c r="I197" s="18" t="s">
        <v>914</v>
      </c>
      <c r="J197" s="18">
        <v>2024.9</v>
      </c>
      <c r="K197" s="18">
        <v>2024.12</v>
      </c>
      <c r="L197" s="18" t="s">
        <v>718</v>
      </c>
      <c r="M197" s="18" t="s">
        <v>1407</v>
      </c>
      <c r="N197" s="18">
        <v>129.8</v>
      </c>
      <c r="O197" s="18">
        <v>100</v>
      </c>
      <c r="P197" s="18">
        <v>29.8</v>
      </c>
      <c r="Q197" s="18">
        <v>1</v>
      </c>
      <c r="R197" s="18">
        <v>827</v>
      </c>
      <c r="S197" s="18">
        <v>3327</v>
      </c>
      <c r="T197" s="18">
        <v>0</v>
      </c>
      <c r="U197" s="18">
        <v>57</v>
      </c>
      <c r="V197" s="18">
        <v>155</v>
      </c>
      <c r="W197" s="18" t="s">
        <v>728</v>
      </c>
      <c r="X197" s="18" t="s">
        <v>729</v>
      </c>
      <c r="Y197" s="18" t="s">
        <v>1406</v>
      </c>
    </row>
    <row r="198" ht="108" spans="1:25">
      <c r="A198" s="12">
        <v>193</v>
      </c>
      <c r="B198" s="17" t="s">
        <v>1002</v>
      </c>
      <c r="C198" s="17" t="s">
        <v>1011</v>
      </c>
      <c r="D198" s="17" t="s">
        <v>1012</v>
      </c>
      <c r="E198" s="17" t="s">
        <v>1024</v>
      </c>
      <c r="F198" s="17" t="s">
        <v>1026</v>
      </c>
      <c r="G198" s="17" t="s">
        <v>731</v>
      </c>
      <c r="H198" s="17" t="s">
        <v>1006</v>
      </c>
      <c r="I198" s="17" t="s">
        <v>1026</v>
      </c>
      <c r="J198" s="17">
        <v>2024.01</v>
      </c>
      <c r="K198" s="17">
        <v>2024.12</v>
      </c>
      <c r="L198" s="17" t="s">
        <v>732</v>
      </c>
      <c r="M198" s="17" t="s">
        <v>1408</v>
      </c>
      <c r="N198" s="17">
        <v>30</v>
      </c>
      <c r="O198" s="17">
        <v>20</v>
      </c>
      <c r="P198" s="17">
        <v>10</v>
      </c>
      <c r="Q198" s="17">
        <v>1</v>
      </c>
      <c r="R198" s="17">
        <v>20</v>
      </c>
      <c r="S198" s="17">
        <v>60</v>
      </c>
      <c r="T198" s="17">
        <v>1</v>
      </c>
      <c r="U198" s="17">
        <v>8</v>
      </c>
      <c r="V198" s="17">
        <v>20</v>
      </c>
      <c r="W198" s="17" t="s">
        <v>733</v>
      </c>
      <c r="X198" s="17" t="s">
        <v>51</v>
      </c>
      <c r="Y198" s="17"/>
    </row>
    <row r="199" ht="60" spans="1:25">
      <c r="A199" s="12">
        <v>194</v>
      </c>
      <c r="B199" s="17" t="s">
        <v>1192</v>
      </c>
      <c r="C199" s="17" t="s">
        <v>1008</v>
      </c>
      <c r="D199" s="17" t="s">
        <v>1034</v>
      </c>
      <c r="E199" s="17" t="s">
        <v>1057</v>
      </c>
      <c r="F199" s="17" t="s">
        <v>1401</v>
      </c>
      <c r="G199" s="17" t="s">
        <v>734</v>
      </c>
      <c r="H199" s="17" t="s">
        <v>1006</v>
      </c>
      <c r="I199" s="17" t="s">
        <v>1401</v>
      </c>
      <c r="J199" s="17">
        <v>2024.01</v>
      </c>
      <c r="K199" s="17">
        <v>2024.12</v>
      </c>
      <c r="L199" s="17" t="s">
        <v>735</v>
      </c>
      <c r="M199" s="17" t="s">
        <v>1409</v>
      </c>
      <c r="N199" s="43">
        <v>12</v>
      </c>
      <c r="O199" s="43">
        <v>10</v>
      </c>
      <c r="P199" s="43">
        <v>2</v>
      </c>
      <c r="Q199" s="43">
        <v>1</v>
      </c>
      <c r="R199" s="43">
        <v>52</v>
      </c>
      <c r="S199" s="43">
        <v>285</v>
      </c>
      <c r="T199" s="43">
        <v>0</v>
      </c>
      <c r="U199" s="43">
        <v>34</v>
      </c>
      <c r="V199" s="43">
        <v>73</v>
      </c>
      <c r="W199" s="43" t="s">
        <v>736</v>
      </c>
      <c r="X199" s="17" t="s">
        <v>737</v>
      </c>
      <c r="Y199" s="17"/>
    </row>
    <row r="200" ht="72" spans="1:25">
      <c r="A200" s="12">
        <v>195</v>
      </c>
      <c r="B200" s="17" t="s">
        <v>1192</v>
      </c>
      <c r="C200" s="17" t="s">
        <v>1008</v>
      </c>
      <c r="D200" s="17" t="s">
        <v>1410</v>
      </c>
      <c r="E200" s="17" t="s">
        <v>1057</v>
      </c>
      <c r="F200" s="17" t="s">
        <v>1411</v>
      </c>
      <c r="G200" s="17" t="s">
        <v>738</v>
      </c>
      <c r="H200" s="17" t="s">
        <v>1006</v>
      </c>
      <c r="I200" s="17" t="s">
        <v>1411</v>
      </c>
      <c r="J200" s="17">
        <v>2024.01</v>
      </c>
      <c r="K200" s="17">
        <v>2024.12</v>
      </c>
      <c r="L200" s="17" t="s">
        <v>739</v>
      </c>
      <c r="M200" s="17" t="s">
        <v>1412</v>
      </c>
      <c r="N200" s="43">
        <v>12</v>
      </c>
      <c r="O200" s="43">
        <v>10</v>
      </c>
      <c r="P200" s="43">
        <v>2</v>
      </c>
      <c r="Q200" s="43">
        <v>1</v>
      </c>
      <c r="R200" s="43">
        <v>125</v>
      </c>
      <c r="S200" s="43">
        <v>485</v>
      </c>
      <c r="T200" s="43">
        <v>0</v>
      </c>
      <c r="U200" s="43">
        <v>26</v>
      </c>
      <c r="V200" s="43">
        <v>68</v>
      </c>
      <c r="W200" s="43" t="s">
        <v>740</v>
      </c>
      <c r="X200" s="17" t="s">
        <v>741</v>
      </c>
      <c r="Y200" s="17"/>
    </row>
    <row r="201" ht="60" spans="1:25">
      <c r="A201" s="12">
        <v>196</v>
      </c>
      <c r="B201" s="17" t="s">
        <v>1192</v>
      </c>
      <c r="C201" s="17" t="s">
        <v>1008</v>
      </c>
      <c r="D201" s="17" t="s">
        <v>1014</v>
      </c>
      <c r="E201" s="17" t="s">
        <v>1057</v>
      </c>
      <c r="F201" s="17" t="s">
        <v>1058</v>
      </c>
      <c r="G201" s="17" t="s">
        <v>742</v>
      </c>
      <c r="H201" s="17" t="s">
        <v>1006</v>
      </c>
      <c r="I201" s="17" t="s">
        <v>1058</v>
      </c>
      <c r="J201" s="17">
        <v>2024.01</v>
      </c>
      <c r="K201" s="17">
        <v>2024.12</v>
      </c>
      <c r="L201" s="17" t="s">
        <v>101</v>
      </c>
      <c r="M201" s="17" t="s">
        <v>1413</v>
      </c>
      <c r="N201" s="43">
        <v>6</v>
      </c>
      <c r="O201" s="43">
        <v>5</v>
      </c>
      <c r="P201" s="43">
        <v>1</v>
      </c>
      <c r="Q201" s="43">
        <v>1</v>
      </c>
      <c r="R201" s="43">
        <v>126</v>
      </c>
      <c r="S201" s="43">
        <v>519</v>
      </c>
      <c r="T201" s="43">
        <v>0</v>
      </c>
      <c r="U201" s="43">
        <v>49</v>
      </c>
      <c r="V201" s="43">
        <v>114</v>
      </c>
      <c r="W201" s="17" t="s">
        <v>743</v>
      </c>
      <c r="X201" s="17" t="s">
        <v>744</v>
      </c>
      <c r="Y201" s="17"/>
    </row>
    <row r="202" ht="72" spans="1:25">
      <c r="A202" s="12">
        <v>197</v>
      </c>
      <c r="B202" s="17" t="s">
        <v>1192</v>
      </c>
      <c r="C202" s="17" t="s">
        <v>1008</v>
      </c>
      <c r="D202" s="17" t="s">
        <v>1014</v>
      </c>
      <c r="E202" s="17" t="s">
        <v>1057</v>
      </c>
      <c r="F202" s="17" t="s">
        <v>1414</v>
      </c>
      <c r="G202" s="17" t="s">
        <v>745</v>
      </c>
      <c r="H202" s="17" t="s">
        <v>1006</v>
      </c>
      <c r="I202" s="17" t="s">
        <v>1414</v>
      </c>
      <c r="J202" s="17">
        <v>2024.01</v>
      </c>
      <c r="K202" s="17">
        <v>2024.12</v>
      </c>
      <c r="L202" s="17" t="s">
        <v>746</v>
      </c>
      <c r="M202" s="43" t="s">
        <v>1415</v>
      </c>
      <c r="N202" s="43">
        <v>6</v>
      </c>
      <c r="O202" s="43">
        <v>5</v>
      </c>
      <c r="P202" s="43">
        <v>1</v>
      </c>
      <c r="Q202" s="43">
        <v>1</v>
      </c>
      <c r="R202" s="43">
        <v>97</v>
      </c>
      <c r="S202" s="43">
        <v>235</v>
      </c>
      <c r="T202" s="43">
        <v>0</v>
      </c>
      <c r="U202" s="43">
        <v>31</v>
      </c>
      <c r="V202" s="43">
        <v>76</v>
      </c>
      <c r="W202" s="43" t="s">
        <v>747</v>
      </c>
      <c r="X202" s="17" t="s">
        <v>748</v>
      </c>
      <c r="Y202" s="17"/>
    </row>
    <row r="203" ht="120" spans="1:25">
      <c r="A203" s="12">
        <v>198</v>
      </c>
      <c r="B203" s="38" t="s">
        <v>1002</v>
      </c>
      <c r="C203" s="38" t="s">
        <v>1008</v>
      </c>
      <c r="D203" s="38" t="s">
        <v>1014</v>
      </c>
      <c r="E203" s="38" t="s">
        <v>1070</v>
      </c>
      <c r="F203" s="38" t="s">
        <v>750</v>
      </c>
      <c r="G203" s="38" t="s">
        <v>749</v>
      </c>
      <c r="H203" s="38" t="s">
        <v>1006</v>
      </c>
      <c r="I203" s="38" t="s">
        <v>1284</v>
      </c>
      <c r="J203" s="38">
        <v>2024.01</v>
      </c>
      <c r="K203" s="38">
        <v>2024.09</v>
      </c>
      <c r="L203" s="38" t="s">
        <v>750</v>
      </c>
      <c r="M203" s="38" t="s">
        <v>1416</v>
      </c>
      <c r="N203" s="38">
        <v>10</v>
      </c>
      <c r="O203" s="38">
        <v>10</v>
      </c>
      <c r="P203" s="38">
        <v>0</v>
      </c>
      <c r="Q203" s="38">
        <v>1</v>
      </c>
      <c r="R203" s="38">
        <v>76</v>
      </c>
      <c r="S203" s="38">
        <v>332</v>
      </c>
      <c r="T203" s="38">
        <v>0</v>
      </c>
      <c r="U203" s="38">
        <v>12</v>
      </c>
      <c r="V203" s="38">
        <v>26</v>
      </c>
      <c r="W203" s="43" t="s">
        <v>751</v>
      </c>
      <c r="X203" s="38" t="s">
        <v>752</v>
      </c>
      <c r="Y203" s="38"/>
    </row>
    <row r="204" ht="84" spans="1:25">
      <c r="A204" s="12">
        <v>199</v>
      </c>
      <c r="B204" s="38" t="s">
        <v>1002</v>
      </c>
      <c r="C204" s="38" t="s">
        <v>1003</v>
      </c>
      <c r="D204" s="38" t="s">
        <v>1004</v>
      </c>
      <c r="E204" s="38" t="s">
        <v>1070</v>
      </c>
      <c r="F204" s="38" t="s">
        <v>754</v>
      </c>
      <c r="G204" s="38" t="s">
        <v>753</v>
      </c>
      <c r="H204" s="38" t="s">
        <v>1006</v>
      </c>
      <c r="I204" s="38" t="s">
        <v>1288</v>
      </c>
      <c r="J204" s="38">
        <v>2024.03</v>
      </c>
      <c r="K204" s="44">
        <v>2024.1</v>
      </c>
      <c r="L204" s="38" t="s">
        <v>754</v>
      </c>
      <c r="M204" s="38" t="s">
        <v>1417</v>
      </c>
      <c r="N204" s="38">
        <v>16</v>
      </c>
      <c r="O204" s="38">
        <v>10</v>
      </c>
      <c r="P204" s="38">
        <v>6</v>
      </c>
      <c r="Q204" s="38">
        <v>1</v>
      </c>
      <c r="R204" s="38">
        <v>12</v>
      </c>
      <c r="S204" s="38">
        <v>15</v>
      </c>
      <c r="T204" s="38">
        <v>0</v>
      </c>
      <c r="U204" s="38">
        <v>12</v>
      </c>
      <c r="V204" s="38">
        <v>15</v>
      </c>
      <c r="W204" s="38" t="s">
        <v>755</v>
      </c>
      <c r="X204" s="38" t="s">
        <v>756</v>
      </c>
      <c r="Y204" s="38"/>
    </row>
    <row r="205" ht="84" spans="1:25">
      <c r="A205" s="12">
        <v>200</v>
      </c>
      <c r="B205" s="38" t="s">
        <v>1002</v>
      </c>
      <c r="C205" s="38" t="s">
        <v>1008</v>
      </c>
      <c r="D205" s="38" t="s">
        <v>1014</v>
      </c>
      <c r="E205" s="38" t="s">
        <v>1070</v>
      </c>
      <c r="F205" s="38" t="s">
        <v>758</v>
      </c>
      <c r="G205" s="38" t="s">
        <v>757</v>
      </c>
      <c r="H205" s="38" t="s">
        <v>1006</v>
      </c>
      <c r="I205" s="38" t="s">
        <v>1418</v>
      </c>
      <c r="J205" s="38">
        <v>2024.03</v>
      </c>
      <c r="K205" s="38">
        <v>2024.06</v>
      </c>
      <c r="L205" s="38" t="s">
        <v>758</v>
      </c>
      <c r="M205" s="38" t="s">
        <v>1419</v>
      </c>
      <c r="N205" s="38">
        <v>21</v>
      </c>
      <c r="O205" s="38">
        <v>10</v>
      </c>
      <c r="P205" s="38">
        <v>11</v>
      </c>
      <c r="Q205" s="38">
        <v>1</v>
      </c>
      <c r="R205" s="38">
        <v>20</v>
      </c>
      <c r="S205" s="38">
        <v>120</v>
      </c>
      <c r="T205" s="38">
        <v>0</v>
      </c>
      <c r="U205" s="38">
        <v>2</v>
      </c>
      <c r="V205" s="38">
        <v>3</v>
      </c>
      <c r="W205" s="38" t="s">
        <v>759</v>
      </c>
      <c r="X205" s="38" t="s">
        <v>760</v>
      </c>
      <c r="Y205" s="38"/>
    </row>
    <row r="206" ht="72" spans="1:25">
      <c r="A206" s="12">
        <v>201</v>
      </c>
      <c r="B206" s="17" t="s">
        <v>1192</v>
      </c>
      <c r="C206" s="17" t="s">
        <v>1008</v>
      </c>
      <c r="D206" s="17" t="s">
        <v>1009</v>
      </c>
      <c r="E206" s="17" t="s">
        <v>1087</v>
      </c>
      <c r="F206" s="17" t="s">
        <v>1420</v>
      </c>
      <c r="G206" s="17" t="s">
        <v>761</v>
      </c>
      <c r="H206" s="17" t="s">
        <v>1194</v>
      </c>
      <c r="I206" s="17" t="s">
        <v>184</v>
      </c>
      <c r="J206" s="17">
        <v>2024.04</v>
      </c>
      <c r="K206" s="17">
        <v>2024.09</v>
      </c>
      <c r="L206" s="17" t="s">
        <v>184</v>
      </c>
      <c r="M206" s="17" t="s">
        <v>1421</v>
      </c>
      <c r="N206" s="17">
        <v>42</v>
      </c>
      <c r="O206" s="17">
        <v>40</v>
      </c>
      <c r="P206" s="17">
        <v>2</v>
      </c>
      <c r="Q206" s="17">
        <v>1</v>
      </c>
      <c r="R206" s="17">
        <v>124</v>
      </c>
      <c r="S206" s="17">
        <v>346</v>
      </c>
      <c r="T206" s="17">
        <v>1</v>
      </c>
      <c r="U206" s="17">
        <v>12</v>
      </c>
      <c r="V206" s="17">
        <v>12</v>
      </c>
      <c r="W206" s="17" t="s">
        <v>762</v>
      </c>
      <c r="X206" s="17" t="s">
        <v>763</v>
      </c>
      <c r="Y206" s="17"/>
    </row>
    <row r="207" ht="84" spans="1:25">
      <c r="A207" s="12">
        <v>202</v>
      </c>
      <c r="B207" s="38" t="s">
        <v>1192</v>
      </c>
      <c r="C207" s="38" t="s">
        <v>1008</v>
      </c>
      <c r="D207" s="38" t="s">
        <v>1009</v>
      </c>
      <c r="E207" s="38" t="s">
        <v>1062</v>
      </c>
      <c r="F207" s="38" t="s">
        <v>125</v>
      </c>
      <c r="G207" s="38" t="s">
        <v>764</v>
      </c>
      <c r="H207" s="38" t="s">
        <v>1006</v>
      </c>
      <c r="I207" s="38" t="s">
        <v>125</v>
      </c>
      <c r="J207" s="38">
        <v>2024.03</v>
      </c>
      <c r="K207" s="38">
        <v>2024.12</v>
      </c>
      <c r="L207" s="38" t="s">
        <v>125</v>
      </c>
      <c r="M207" s="38" t="s">
        <v>1422</v>
      </c>
      <c r="N207" s="38">
        <v>30</v>
      </c>
      <c r="O207" s="38">
        <v>30</v>
      </c>
      <c r="P207" s="38">
        <v>0</v>
      </c>
      <c r="Q207" s="38">
        <v>1</v>
      </c>
      <c r="R207" s="38">
        <v>112</v>
      </c>
      <c r="S207" s="38">
        <v>112</v>
      </c>
      <c r="T207" s="38">
        <v>0</v>
      </c>
      <c r="U207" s="38">
        <v>112</v>
      </c>
      <c r="V207" s="38">
        <v>112</v>
      </c>
      <c r="W207" s="38" t="s">
        <v>765</v>
      </c>
      <c r="X207" s="38" t="s">
        <v>766</v>
      </c>
      <c r="Y207" s="38"/>
    </row>
    <row r="208" ht="72" spans="1:25">
      <c r="A208" s="12">
        <v>203</v>
      </c>
      <c r="B208" s="38" t="s">
        <v>1192</v>
      </c>
      <c r="C208" s="38" t="s">
        <v>1008</v>
      </c>
      <c r="D208" s="38" t="s">
        <v>1034</v>
      </c>
      <c r="E208" s="38" t="s">
        <v>1062</v>
      </c>
      <c r="F208" s="38" t="s">
        <v>109</v>
      </c>
      <c r="G208" s="38" t="s">
        <v>767</v>
      </c>
      <c r="H208" s="38" t="s">
        <v>1006</v>
      </c>
      <c r="I208" s="38" t="s">
        <v>109</v>
      </c>
      <c r="J208" s="38">
        <v>2024.03</v>
      </c>
      <c r="K208" s="38">
        <v>2024.12</v>
      </c>
      <c r="L208" s="38" t="s">
        <v>109</v>
      </c>
      <c r="M208" s="38" t="s">
        <v>1423</v>
      </c>
      <c r="N208" s="38">
        <v>20</v>
      </c>
      <c r="O208" s="38">
        <v>20</v>
      </c>
      <c r="P208" s="38">
        <v>0</v>
      </c>
      <c r="Q208" s="38">
        <v>1</v>
      </c>
      <c r="R208" s="38">
        <v>60</v>
      </c>
      <c r="S208" s="38">
        <v>147</v>
      </c>
      <c r="T208" s="38">
        <v>1</v>
      </c>
      <c r="U208" s="38">
        <v>60</v>
      </c>
      <c r="V208" s="38">
        <v>147</v>
      </c>
      <c r="W208" s="38" t="s">
        <v>768</v>
      </c>
      <c r="X208" s="38" t="s">
        <v>769</v>
      </c>
      <c r="Y208" s="38"/>
    </row>
    <row r="209" ht="84" spans="1:25">
      <c r="A209" s="12">
        <v>204</v>
      </c>
      <c r="B209" s="17" t="s">
        <v>1192</v>
      </c>
      <c r="C209" s="17" t="s">
        <v>1008</v>
      </c>
      <c r="D209" s="17" t="s">
        <v>1009</v>
      </c>
      <c r="E209" s="17" t="s">
        <v>1062</v>
      </c>
      <c r="F209" s="17" t="s">
        <v>125</v>
      </c>
      <c r="G209" s="17" t="s">
        <v>770</v>
      </c>
      <c r="H209" s="17" t="s">
        <v>1006</v>
      </c>
      <c r="I209" s="17" t="s">
        <v>125</v>
      </c>
      <c r="J209" s="17">
        <v>2024.03</v>
      </c>
      <c r="K209" s="17">
        <v>2024.12</v>
      </c>
      <c r="L209" s="17" t="s">
        <v>125</v>
      </c>
      <c r="M209" s="17" t="s">
        <v>1424</v>
      </c>
      <c r="N209" s="17">
        <v>10</v>
      </c>
      <c r="O209" s="17">
        <v>10</v>
      </c>
      <c r="P209" s="17">
        <v>0</v>
      </c>
      <c r="Q209" s="17">
        <v>1</v>
      </c>
      <c r="R209" s="17">
        <v>112</v>
      </c>
      <c r="S209" s="17">
        <v>112</v>
      </c>
      <c r="T209" s="17">
        <v>0</v>
      </c>
      <c r="U209" s="17">
        <v>112</v>
      </c>
      <c r="V209" s="17">
        <v>112</v>
      </c>
      <c r="W209" s="17" t="s">
        <v>771</v>
      </c>
      <c r="X209" s="17" t="s">
        <v>766</v>
      </c>
      <c r="Y209" s="17"/>
    </row>
    <row r="210" ht="108" spans="1:25">
      <c r="A210" s="12">
        <v>205</v>
      </c>
      <c r="B210" s="17" t="s">
        <v>1192</v>
      </c>
      <c r="C210" s="17" t="s">
        <v>1003</v>
      </c>
      <c r="D210" s="17" t="s">
        <v>1004</v>
      </c>
      <c r="E210" s="17" t="s">
        <v>1062</v>
      </c>
      <c r="F210" s="17" t="s">
        <v>125</v>
      </c>
      <c r="G210" s="17" t="s">
        <v>772</v>
      </c>
      <c r="H210" s="17" t="s">
        <v>1006</v>
      </c>
      <c r="I210" s="17" t="s">
        <v>125</v>
      </c>
      <c r="J210" s="17">
        <v>2024.03</v>
      </c>
      <c r="K210" s="17">
        <v>2024.12</v>
      </c>
      <c r="L210" s="17" t="s">
        <v>125</v>
      </c>
      <c r="M210" s="17" t="s">
        <v>1425</v>
      </c>
      <c r="N210" s="17">
        <v>10</v>
      </c>
      <c r="O210" s="17">
        <v>10</v>
      </c>
      <c r="P210" s="17">
        <v>0</v>
      </c>
      <c r="Q210" s="17">
        <v>1</v>
      </c>
      <c r="R210" s="17">
        <v>93</v>
      </c>
      <c r="S210" s="17">
        <v>308</v>
      </c>
      <c r="T210" s="17">
        <v>0</v>
      </c>
      <c r="U210" s="17">
        <v>13</v>
      </c>
      <c r="V210" s="17">
        <v>45</v>
      </c>
      <c r="W210" s="17" t="s">
        <v>773</v>
      </c>
      <c r="X210" s="17" t="s">
        <v>774</v>
      </c>
      <c r="Y210" s="17"/>
    </row>
    <row r="211" ht="108" spans="1:25">
      <c r="A211" s="12">
        <v>206</v>
      </c>
      <c r="B211" s="17" t="s">
        <v>1002</v>
      </c>
      <c r="C211" s="17" t="s">
        <v>1008</v>
      </c>
      <c r="D211" s="17" t="s">
        <v>1014</v>
      </c>
      <c r="E211" s="17" t="s">
        <v>1113</v>
      </c>
      <c r="F211" s="17" t="s">
        <v>776</v>
      </c>
      <c r="G211" s="17" t="s">
        <v>775</v>
      </c>
      <c r="H211" s="17" t="s">
        <v>1006</v>
      </c>
      <c r="I211" s="17" t="s">
        <v>776</v>
      </c>
      <c r="J211" s="17">
        <v>2024.01</v>
      </c>
      <c r="K211" s="17">
        <v>2024.12</v>
      </c>
      <c r="L211" s="17" t="s">
        <v>776</v>
      </c>
      <c r="M211" s="17" t="s">
        <v>1426</v>
      </c>
      <c r="N211" s="17">
        <v>24</v>
      </c>
      <c r="O211" s="17">
        <v>20</v>
      </c>
      <c r="P211" s="17">
        <v>4</v>
      </c>
      <c r="Q211" s="17">
        <v>1</v>
      </c>
      <c r="R211" s="17">
        <v>15</v>
      </c>
      <c r="S211" s="17">
        <v>31</v>
      </c>
      <c r="T211" s="17">
        <v>0</v>
      </c>
      <c r="U211" s="17">
        <v>8</v>
      </c>
      <c r="V211" s="17">
        <v>19</v>
      </c>
      <c r="W211" s="17" t="s">
        <v>777</v>
      </c>
      <c r="X211" s="17" t="s">
        <v>778</v>
      </c>
      <c r="Y211" s="17"/>
    </row>
    <row r="212" ht="132" spans="1:25">
      <c r="A212" s="12">
        <v>207</v>
      </c>
      <c r="B212" s="17" t="s">
        <v>1002</v>
      </c>
      <c r="C212" s="17" t="s">
        <v>1008</v>
      </c>
      <c r="D212" s="17" t="s">
        <v>1034</v>
      </c>
      <c r="E212" s="17" t="s">
        <v>1113</v>
      </c>
      <c r="F212" s="17" t="s">
        <v>780</v>
      </c>
      <c r="G212" s="17" t="s">
        <v>779</v>
      </c>
      <c r="H212" s="17" t="s">
        <v>1006</v>
      </c>
      <c r="I212" s="17" t="s">
        <v>780</v>
      </c>
      <c r="J212" s="17">
        <v>2024.01</v>
      </c>
      <c r="K212" s="17">
        <v>2024.12</v>
      </c>
      <c r="L212" s="17" t="s">
        <v>780</v>
      </c>
      <c r="M212" s="17" t="s">
        <v>1427</v>
      </c>
      <c r="N212" s="17">
        <v>25</v>
      </c>
      <c r="O212" s="17">
        <v>20</v>
      </c>
      <c r="P212" s="17">
        <v>5</v>
      </c>
      <c r="Q212" s="17">
        <v>1</v>
      </c>
      <c r="R212" s="17">
        <v>30</v>
      </c>
      <c r="S212" s="17">
        <v>82</v>
      </c>
      <c r="T212" s="17">
        <v>0</v>
      </c>
      <c r="U212" s="17">
        <v>10</v>
      </c>
      <c r="V212" s="17">
        <v>27</v>
      </c>
      <c r="W212" s="43" t="s">
        <v>781</v>
      </c>
      <c r="X212" s="17" t="s">
        <v>782</v>
      </c>
      <c r="Y212" s="17"/>
    </row>
    <row r="213" ht="84" spans="1:25">
      <c r="A213" s="12">
        <v>208</v>
      </c>
      <c r="B213" s="17" t="s">
        <v>1002</v>
      </c>
      <c r="C213" s="17" t="s">
        <v>1008</v>
      </c>
      <c r="D213" s="17" t="s">
        <v>1034</v>
      </c>
      <c r="E213" s="17" t="s">
        <v>1031</v>
      </c>
      <c r="F213" s="17" t="s">
        <v>73</v>
      </c>
      <c r="G213" s="17" t="s">
        <v>783</v>
      </c>
      <c r="H213" s="17" t="s">
        <v>1006</v>
      </c>
      <c r="I213" s="17" t="s">
        <v>784</v>
      </c>
      <c r="J213" s="17">
        <v>2024.01</v>
      </c>
      <c r="K213" s="17">
        <v>2024.12</v>
      </c>
      <c r="L213" s="17" t="s">
        <v>784</v>
      </c>
      <c r="M213" s="17" t="s">
        <v>1428</v>
      </c>
      <c r="N213" s="17">
        <v>24</v>
      </c>
      <c r="O213" s="17">
        <v>20</v>
      </c>
      <c r="P213" s="17">
        <v>4</v>
      </c>
      <c r="Q213" s="17">
        <v>1</v>
      </c>
      <c r="R213" s="17">
        <v>67</v>
      </c>
      <c r="S213" s="17">
        <v>190</v>
      </c>
      <c r="T213" s="17">
        <v>0</v>
      </c>
      <c r="U213" s="17">
        <v>3</v>
      </c>
      <c r="V213" s="17">
        <v>3</v>
      </c>
      <c r="W213" s="17" t="s">
        <v>785</v>
      </c>
      <c r="X213" s="17" t="s">
        <v>786</v>
      </c>
      <c r="Y213" s="17"/>
    </row>
    <row r="214" ht="156" spans="1:25">
      <c r="A214" s="12">
        <v>209</v>
      </c>
      <c r="B214" s="17" t="s">
        <v>1192</v>
      </c>
      <c r="C214" s="17" t="s">
        <v>1034</v>
      </c>
      <c r="D214" s="17" t="s">
        <v>1034</v>
      </c>
      <c r="E214" s="17" t="s">
        <v>1098</v>
      </c>
      <c r="F214" s="17" t="s">
        <v>196</v>
      </c>
      <c r="G214" s="17" t="s">
        <v>787</v>
      </c>
      <c r="H214" s="17" t="s">
        <v>1038</v>
      </c>
      <c r="I214" s="17" t="s">
        <v>196</v>
      </c>
      <c r="J214" s="43">
        <v>2024.03</v>
      </c>
      <c r="K214" s="43">
        <v>2024.11</v>
      </c>
      <c r="L214" s="17" t="s">
        <v>196</v>
      </c>
      <c r="M214" s="17" t="s">
        <v>1429</v>
      </c>
      <c r="N214" s="17">
        <v>24</v>
      </c>
      <c r="O214" s="17">
        <v>20</v>
      </c>
      <c r="P214" s="17">
        <v>4</v>
      </c>
      <c r="Q214" s="17">
        <v>1</v>
      </c>
      <c r="R214" s="17">
        <v>23</v>
      </c>
      <c r="S214" s="17">
        <v>74</v>
      </c>
      <c r="T214" s="17">
        <v>1</v>
      </c>
      <c r="U214" s="17">
        <v>3</v>
      </c>
      <c r="V214" s="17">
        <v>8</v>
      </c>
      <c r="W214" s="17" t="s">
        <v>788</v>
      </c>
      <c r="X214" s="17" t="s">
        <v>789</v>
      </c>
      <c r="Y214" s="17"/>
    </row>
    <row r="215" ht="96" spans="1:25">
      <c r="A215" s="12">
        <v>210</v>
      </c>
      <c r="B215" s="17" t="s">
        <v>1002</v>
      </c>
      <c r="C215" s="17" t="s">
        <v>1003</v>
      </c>
      <c r="D215" s="17" t="s">
        <v>1004</v>
      </c>
      <c r="E215" s="17" t="s">
        <v>1098</v>
      </c>
      <c r="F215" s="17" t="s">
        <v>791</v>
      </c>
      <c r="G215" s="17" t="s">
        <v>790</v>
      </c>
      <c r="H215" s="17" t="s">
        <v>1006</v>
      </c>
      <c r="I215" s="17" t="s">
        <v>791</v>
      </c>
      <c r="J215" s="17">
        <v>2024.03</v>
      </c>
      <c r="K215" s="17">
        <v>2024.11</v>
      </c>
      <c r="L215" s="17" t="s">
        <v>791</v>
      </c>
      <c r="M215" s="17" t="s">
        <v>1430</v>
      </c>
      <c r="N215" s="17">
        <v>15</v>
      </c>
      <c r="O215" s="17">
        <v>10</v>
      </c>
      <c r="P215" s="17">
        <v>5</v>
      </c>
      <c r="Q215" s="17">
        <v>1</v>
      </c>
      <c r="R215" s="17">
        <v>85</v>
      </c>
      <c r="S215" s="17">
        <v>192</v>
      </c>
      <c r="T215" s="17">
        <v>1</v>
      </c>
      <c r="U215" s="17">
        <v>5</v>
      </c>
      <c r="V215" s="17">
        <v>17</v>
      </c>
      <c r="W215" s="17" t="s">
        <v>792</v>
      </c>
      <c r="X215" s="17" t="s">
        <v>793</v>
      </c>
      <c r="Y215" s="17"/>
    </row>
    <row r="216" ht="60" spans="1:25">
      <c r="A216" s="12">
        <v>211</v>
      </c>
      <c r="B216" s="17" t="s">
        <v>1192</v>
      </c>
      <c r="C216" s="17" t="s">
        <v>1011</v>
      </c>
      <c r="D216" s="17" t="s">
        <v>1012</v>
      </c>
      <c r="E216" s="17" t="s">
        <v>1431</v>
      </c>
      <c r="F216" s="17" t="s">
        <v>1054</v>
      </c>
      <c r="G216" s="17" t="s">
        <v>794</v>
      </c>
      <c r="H216" s="17" t="s">
        <v>1006</v>
      </c>
      <c r="I216" s="17" t="s">
        <v>1055</v>
      </c>
      <c r="J216" s="17">
        <v>2024.01</v>
      </c>
      <c r="K216" s="17">
        <v>2024.12</v>
      </c>
      <c r="L216" s="17" t="s">
        <v>97</v>
      </c>
      <c r="M216" s="17" t="s">
        <v>1432</v>
      </c>
      <c r="N216" s="17">
        <v>25</v>
      </c>
      <c r="O216" s="17">
        <v>20</v>
      </c>
      <c r="P216" s="17">
        <v>5</v>
      </c>
      <c r="Q216" s="17">
        <v>1</v>
      </c>
      <c r="R216" s="17">
        <v>11</v>
      </c>
      <c r="S216" s="17">
        <v>36</v>
      </c>
      <c r="T216" s="17">
        <v>1</v>
      </c>
      <c r="U216" s="17">
        <v>11</v>
      </c>
      <c r="V216" s="17">
        <v>36</v>
      </c>
      <c r="W216" s="17" t="s">
        <v>795</v>
      </c>
      <c r="X216" s="17" t="s">
        <v>99</v>
      </c>
      <c r="Y216" s="17"/>
    </row>
    <row r="217" ht="72" spans="1:25">
      <c r="A217" s="12">
        <v>212</v>
      </c>
      <c r="B217" s="17" t="s">
        <v>1002</v>
      </c>
      <c r="C217" s="17" t="s">
        <v>1008</v>
      </c>
      <c r="D217" s="17" t="s">
        <v>1034</v>
      </c>
      <c r="E217" s="17" t="s">
        <v>1057</v>
      </c>
      <c r="F217" s="17" t="s">
        <v>1060</v>
      </c>
      <c r="G217" s="17" t="s">
        <v>104</v>
      </c>
      <c r="H217" s="17" t="s">
        <v>1006</v>
      </c>
      <c r="I217" s="17" t="s">
        <v>1060</v>
      </c>
      <c r="J217" s="17">
        <v>2024.08</v>
      </c>
      <c r="K217" s="17">
        <v>2024.12</v>
      </c>
      <c r="L217" s="17" t="s">
        <v>105</v>
      </c>
      <c r="M217" s="17" t="s">
        <v>1061</v>
      </c>
      <c r="N217" s="45">
        <v>20</v>
      </c>
      <c r="O217" s="17">
        <v>20</v>
      </c>
      <c r="P217" s="17">
        <v>0</v>
      </c>
      <c r="Q217" s="17">
        <v>1</v>
      </c>
      <c r="R217" s="17">
        <v>168</v>
      </c>
      <c r="S217" s="17">
        <v>620</v>
      </c>
      <c r="T217" s="17">
        <v>1</v>
      </c>
      <c r="U217" s="17">
        <v>57</v>
      </c>
      <c r="V217" s="17">
        <v>125</v>
      </c>
      <c r="W217" s="17" t="s">
        <v>106</v>
      </c>
      <c r="X217" s="17" t="s">
        <v>107</v>
      </c>
      <c r="Y217" s="17"/>
    </row>
    <row r="218" ht="96" spans="1:25">
      <c r="A218" s="12">
        <v>213</v>
      </c>
      <c r="B218" s="17" t="s">
        <v>1192</v>
      </c>
      <c r="C218" s="17" t="s">
        <v>1011</v>
      </c>
      <c r="D218" s="17" t="s">
        <v>1012</v>
      </c>
      <c r="E218" s="17" t="s">
        <v>1117</v>
      </c>
      <c r="F218" s="17" t="s">
        <v>266</v>
      </c>
      <c r="G218" s="17" t="s">
        <v>796</v>
      </c>
      <c r="H218" s="17" t="s">
        <v>1038</v>
      </c>
      <c r="I218" s="17" t="s">
        <v>266</v>
      </c>
      <c r="J218" s="17">
        <v>2024.06</v>
      </c>
      <c r="K218" s="17">
        <v>2024.12</v>
      </c>
      <c r="L218" s="17" t="s">
        <v>266</v>
      </c>
      <c r="M218" s="17" t="s">
        <v>1433</v>
      </c>
      <c r="N218" s="17">
        <v>25</v>
      </c>
      <c r="O218" s="17">
        <v>20</v>
      </c>
      <c r="P218" s="17">
        <v>5</v>
      </c>
      <c r="Q218" s="17">
        <v>1</v>
      </c>
      <c r="R218" s="17">
        <v>15</v>
      </c>
      <c r="S218" s="17">
        <v>45</v>
      </c>
      <c r="T218" s="17">
        <v>1</v>
      </c>
      <c r="U218" s="17">
        <v>6</v>
      </c>
      <c r="V218" s="17">
        <v>15</v>
      </c>
      <c r="W218" s="17" t="s">
        <v>797</v>
      </c>
      <c r="X218" s="17" t="s">
        <v>798</v>
      </c>
      <c r="Y218" s="17"/>
    </row>
    <row r="219" ht="84" spans="1:25">
      <c r="A219" s="12">
        <v>214</v>
      </c>
      <c r="B219" s="17" t="s">
        <v>1002</v>
      </c>
      <c r="C219" s="17" t="s">
        <v>1008</v>
      </c>
      <c r="D219" s="17" t="s">
        <v>1009</v>
      </c>
      <c r="E219" s="17" t="s">
        <v>1015</v>
      </c>
      <c r="F219" s="17" t="s">
        <v>800</v>
      </c>
      <c r="G219" s="17" t="s">
        <v>799</v>
      </c>
      <c r="H219" s="17" t="s">
        <v>1006</v>
      </c>
      <c r="I219" s="17" t="s">
        <v>1434</v>
      </c>
      <c r="J219" s="17">
        <v>2024.04</v>
      </c>
      <c r="K219" s="17">
        <v>2024.09</v>
      </c>
      <c r="L219" s="17" t="s">
        <v>800</v>
      </c>
      <c r="M219" s="17" t="s">
        <v>1435</v>
      </c>
      <c r="N219" s="17">
        <v>30</v>
      </c>
      <c r="O219" s="17">
        <v>20</v>
      </c>
      <c r="P219" s="17">
        <v>10</v>
      </c>
      <c r="Q219" s="17">
        <v>1</v>
      </c>
      <c r="R219" s="17">
        <v>3</v>
      </c>
      <c r="S219" s="17">
        <v>9</v>
      </c>
      <c r="T219" s="17">
        <v>0</v>
      </c>
      <c r="U219" s="17">
        <v>3</v>
      </c>
      <c r="V219" s="17">
        <v>9</v>
      </c>
      <c r="W219" s="17" t="s">
        <v>801</v>
      </c>
      <c r="X219" s="17" t="s">
        <v>802</v>
      </c>
      <c r="Y219" s="17"/>
    </row>
    <row r="220" ht="96" spans="1:25">
      <c r="A220" s="12">
        <v>215</v>
      </c>
      <c r="B220" s="17" t="s">
        <v>1002</v>
      </c>
      <c r="C220" s="17" t="s">
        <v>1008</v>
      </c>
      <c r="D220" s="17" t="s">
        <v>1020</v>
      </c>
      <c r="E220" s="17" t="s">
        <v>1015</v>
      </c>
      <c r="F220" s="17" t="s">
        <v>804</v>
      </c>
      <c r="G220" s="17" t="s">
        <v>803</v>
      </c>
      <c r="H220" s="17" t="s">
        <v>1006</v>
      </c>
      <c r="I220" s="17" t="s">
        <v>804</v>
      </c>
      <c r="J220" s="17">
        <v>2024.01</v>
      </c>
      <c r="K220" s="17">
        <v>2025.01</v>
      </c>
      <c r="L220" s="17" t="s">
        <v>804</v>
      </c>
      <c r="M220" s="17" t="s">
        <v>1436</v>
      </c>
      <c r="N220" s="17">
        <v>25</v>
      </c>
      <c r="O220" s="17">
        <v>20</v>
      </c>
      <c r="P220" s="17">
        <v>5</v>
      </c>
      <c r="Q220" s="17">
        <v>1</v>
      </c>
      <c r="R220" s="17">
        <v>12</v>
      </c>
      <c r="S220" s="17">
        <v>38</v>
      </c>
      <c r="T220" s="17">
        <v>0</v>
      </c>
      <c r="U220" s="17">
        <v>12</v>
      </c>
      <c r="V220" s="17">
        <v>38</v>
      </c>
      <c r="W220" s="17" t="s">
        <v>805</v>
      </c>
      <c r="X220" s="17" t="s">
        <v>806</v>
      </c>
      <c r="Y220" s="17"/>
    </row>
    <row r="221" ht="96" spans="1:25">
      <c r="A221" s="12">
        <v>216</v>
      </c>
      <c r="B221" s="17" t="s">
        <v>1002</v>
      </c>
      <c r="C221" s="17" t="s">
        <v>1011</v>
      </c>
      <c r="D221" s="17" t="s">
        <v>1437</v>
      </c>
      <c r="E221" s="17" t="s">
        <v>1125</v>
      </c>
      <c r="F221" s="17" t="s">
        <v>1438</v>
      </c>
      <c r="G221" s="17" t="s">
        <v>807</v>
      </c>
      <c r="H221" s="17" t="s">
        <v>1439</v>
      </c>
      <c r="I221" s="17" t="s">
        <v>1440</v>
      </c>
      <c r="J221" s="17">
        <v>2024.06</v>
      </c>
      <c r="K221" s="17">
        <v>2024.12</v>
      </c>
      <c r="L221" s="17" t="s">
        <v>808</v>
      </c>
      <c r="M221" s="17" t="s">
        <v>1441</v>
      </c>
      <c r="N221" s="17">
        <v>24</v>
      </c>
      <c r="O221" s="17">
        <v>20</v>
      </c>
      <c r="P221" s="17">
        <v>4</v>
      </c>
      <c r="Q221" s="17">
        <v>1</v>
      </c>
      <c r="R221" s="17">
        <v>10</v>
      </c>
      <c r="S221" s="17">
        <v>30</v>
      </c>
      <c r="T221" s="17">
        <v>0</v>
      </c>
      <c r="U221" s="17">
        <v>1</v>
      </c>
      <c r="V221" s="17">
        <v>1</v>
      </c>
      <c r="W221" s="17" t="s">
        <v>809</v>
      </c>
      <c r="X221" s="17" t="s">
        <v>810</v>
      </c>
      <c r="Y221" s="17"/>
    </row>
    <row r="222" ht="108" spans="1:25">
      <c r="A222" s="12">
        <v>217</v>
      </c>
      <c r="B222" s="17" t="s">
        <v>1002</v>
      </c>
      <c r="C222" s="17" t="s">
        <v>1011</v>
      </c>
      <c r="D222" s="17" t="s">
        <v>1012</v>
      </c>
      <c r="E222" s="17" t="s">
        <v>1131</v>
      </c>
      <c r="F222" s="17" t="s">
        <v>1442</v>
      </c>
      <c r="G222" s="17" t="s">
        <v>811</v>
      </c>
      <c r="H222" s="17" t="s">
        <v>1006</v>
      </c>
      <c r="I222" s="17" t="s">
        <v>1443</v>
      </c>
      <c r="J222" s="17" t="s">
        <v>1079</v>
      </c>
      <c r="K222" s="17" t="s">
        <v>1077</v>
      </c>
      <c r="L222" s="17" t="s">
        <v>812</v>
      </c>
      <c r="M222" s="17" t="s">
        <v>1444</v>
      </c>
      <c r="N222" s="17">
        <v>24</v>
      </c>
      <c r="O222" s="17">
        <v>20</v>
      </c>
      <c r="P222" s="17">
        <v>4</v>
      </c>
      <c r="Q222" s="17">
        <v>1</v>
      </c>
      <c r="R222" s="17">
        <v>8</v>
      </c>
      <c r="S222" s="17">
        <v>12</v>
      </c>
      <c r="T222" s="17">
        <v>0</v>
      </c>
      <c r="U222" s="17">
        <v>2</v>
      </c>
      <c r="V222" s="17">
        <v>2</v>
      </c>
      <c r="W222" s="17" t="s">
        <v>813</v>
      </c>
      <c r="X222" s="17" t="s">
        <v>814</v>
      </c>
      <c r="Y222" s="17"/>
    </row>
    <row r="223" ht="156" spans="1:25">
      <c r="A223" s="12">
        <v>218</v>
      </c>
      <c r="B223" s="17" t="s">
        <v>1192</v>
      </c>
      <c r="C223" s="17" t="s">
        <v>1008</v>
      </c>
      <c r="D223" s="17" t="s">
        <v>1020</v>
      </c>
      <c r="E223" s="17" t="s">
        <v>1104</v>
      </c>
      <c r="F223" s="17" t="s">
        <v>227</v>
      </c>
      <c r="G223" s="17" t="s">
        <v>815</v>
      </c>
      <c r="H223" s="17" t="s">
        <v>1194</v>
      </c>
      <c r="I223" s="17" t="s">
        <v>227</v>
      </c>
      <c r="J223" s="43">
        <v>2024.01</v>
      </c>
      <c r="K223" s="43">
        <v>2024.06</v>
      </c>
      <c r="L223" s="17" t="s">
        <v>227</v>
      </c>
      <c r="M223" s="17" t="s">
        <v>1445</v>
      </c>
      <c r="N223" s="17">
        <v>32</v>
      </c>
      <c r="O223" s="17">
        <v>20</v>
      </c>
      <c r="P223" s="17">
        <v>12</v>
      </c>
      <c r="Q223" s="17">
        <v>1</v>
      </c>
      <c r="R223" s="17">
        <v>5</v>
      </c>
      <c r="S223" s="17">
        <v>10</v>
      </c>
      <c r="T223" s="17">
        <v>0</v>
      </c>
      <c r="U223" s="17">
        <v>5</v>
      </c>
      <c r="V223" s="17">
        <v>10</v>
      </c>
      <c r="W223" s="17" t="s">
        <v>816</v>
      </c>
      <c r="X223" s="17" t="s">
        <v>817</v>
      </c>
      <c r="Y223" s="17"/>
    </row>
    <row r="224" ht="336" spans="1:25">
      <c r="A224" s="12">
        <v>219</v>
      </c>
      <c r="B224" s="18" t="s">
        <v>1192</v>
      </c>
      <c r="C224" s="18" t="s">
        <v>1003</v>
      </c>
      <c r="D224" s="18" t="s">
        <v>1004</v>
      </c>
      <c r="E224" s="18" t="s">
        <v>1446</v>
      </c>
      <c r="F224" s="39" t="s">
        <v>1447</v>
      </c>
      <c r="G224" s="18" t="s">
        <v>819</v>
      </c>
      <c r="H224" s="18" t="s">
        <v>1038</v>
      </c>
      <c r="I224" s="39" t="s">
        <v>1447</v>
      </c>
      <c r="J224" s="18">
        <v>2024.09</v>
      </c>
      <c r="K224" s="18">
        <v>2025.06</v>
      </c>
      <c r="L224" s="18" t="s">
        <v>820</v>
      </c>
      <c r="M224" s="33" t="s">
        <v>1448</v>
      </c>
      <c r="N224" s="46">
        <v>710</v>
      </c>
      <c r="O224" s="47">
        <v>710</v>
      </c>
      <c r="P224" s="46">
        <v>0</v>
      </c>
      <c r="Q224" s="46">
        <v>1</v>
      </c>
      <c r="R224" s="46">
        <f>N224*2.1</f>
        <v>1491</v>
      </c>
      <c r="S224" s="46">
        <v>5218</v>
      </c>
      <c r="T224" s="46">
        <v>1</v>
      </c>
      <c r="U224" s="46">
        <v>2</v>
      </c>
      <c r="V224" s="46">
        <v>6</v>
      </c>
      <c r="W224" s="33" t="s">
        <v>821</v>
      </c>
      <c r="X224" s="18" t="s">
        <v>1449</v>
      </c>
      <c r="Y224" s="58"/>
    </row>
    <row r="225" ht="96" spans="1:25">
      <c r="A225" s="12">
        <v>220</v>
      </c>
      <c r="B225" s="18" t="s">
        <v>1192</v>
      </c>
      <c r="C225" s="18" t="s">
        <v>1003</v>
      </c>
      <c r="D225" s="18" t="s">
        <v>1004</v>
      </c>
      <c r="E225" s="18" t="s">
        <v>1015</v>
      </c>
      <c r="F225" s="18" t="s">
        <v>1450</v>
      </c>
      <c r="G225" s="18" t="s">
        <v>823</v>
      </c>
      <c r="H225" s="18" t="s">
        <v>1451</v>
      </c>
      <c r="I225" s="18" t="s">
        <v>1452</v>
      </c>
      <c r="J225" s="18" t="s">
        <v>1314</v>
      </c>
      <c r="K225" s="18" t="s">
        <v>1077</v>
      </c>
      <c r="L225" s="18" t="s">
        <v>824</v>
      </c>
      <c r="M225" s="33" t="s">
        <v>1453</v>
      </c>
      <c r="N225" s="18">
        <v>20</v>
      </c>
      <c r="O225" s="24">
        <v>20</v>
      </c>
      <c r="P225" s="18">
        <v>0</v>
      </c>
      <c r="Q225" s="18">
        <v>4</v>
      </c>
      <c r="R225" s="18">
        <v>202</v>
      </c>
      <c r="S225" s="18">
        <v>890</v>
      </c>
      <c r="T225" s="18">
        <v>0</v>
      </c>
      <c r="U225" s="18">
        <v>21</v>
      </c>
      <c r="V225" s="18">
        <v>58</v>
      </c>
      <c r="W225" s="33" t="s">
        <v>825</v>
      </c>
      <c r="X225" s="18" t="s">
        <v>826</v>
      </c>
      <c r="Y225" s="58"/>
    </row>
    <row r="226" ht="96" spans="1:25">
      <c r="A226" s="12">
        <v>221</v>
      </c>
      <c r="B226" s="18" t="s">
        <v>1049</v>
      </c>
      <c r="C226" s="18" t="s">
        <v>1050</v>
      </c>
      <c r="D226" s="18" t="s">
        <v>1256</v>
      </c>
      <c r="E226" s="18" t="s">
        <v>1117</v>
      </c>
      <c r="F226" s="18" t="s">
        <v>1454</v>
      </c>
      <c r="G226" s="18" t="s">
        <v>827</v>
      </c>
      <c r="H226" s="18" t="s">
        <v>1451</v>
      </c>
      <c r="I226" s="18" t="s">
        <v>1455</v>
      </c>
      <c r="J226" s="18">
        <v>2024.11</v>
      </c>
      <c r="K226" s="18">
        <v>2025.03</v>
      </c>
      <c r="L226" s="18" t="s">
        <v>824</v>
      </c>
      <c r="M226" s="33" t="s">
        <v>1456</v>
      </c>
      <c r="N226" s="18">
        <v>20</v>
      </c>
      <c r="O226" s="24">
        <v>20</v>
      </c>
      <c r="P226" s="18">
        <v>0</v>
      </c>
      <c r="Q226" s="18">
        <v>8</v>
      </c>
      <c r="R226" s="18">
        <v>2565</v>
      </c>
      <c r="S226" s="18">
        <v>11000</v>
      </c>
      <c r="T226" s="18">
        <v>0</v>
      </c>
      <c r="U226" s="18">
        <v>142</v>
      </c>
      <c r="V226" s="18">
        <v>408</v>
      </c>
      <c r="W226" s="33" t="s">
        <v>828</v>
      </c>
      <c r="X226" s="18" t="s">
        <v>829</v>
      </c>
      <c r="Y226" s="58"/>
    </row>
    <row r="227" ht="192" spans="1:25">
      <c r="A227" s="12">
        <v>222</v>
      </c>
      <c r="B227" s="18" t="s">
        <v>1192</v>
      </c>
      <c r="C227" s="18" t="s">
        <v>1003</v>
      </c>
      <c r="D227" s="18" t="s">
        <v>1036</v>
      </c>
      <c r="E227" s="18" t="s">
        <v>1031</v>
      </c>
      <c r="F227" s="18" t="s">
        <v>1457</v>
      </c>
      <c r="G227" s="18" t="s">
        <v>830</v>
      </c>
      <c r="H227" s="18" t="s">
        <v>1006</v>
      </c>
      <c r="I227" s="18" t="s">
        <v>1457</v>
      </c>
      <c r="J227" s="18">
        <v>2024.01</v>
      </c>
      <c r="K227" s="18">
        <v>2024.12</v>
      </c>
      <c r="L227" s="18" t="s">
        <v>359</v>
      </c>
      <c r="M227" s="33" t="s">
        <v>1458</v>
      </c>
      <c r="N227" s="18">
        <v>51.3</v>
      </c>
      <c r="O227" s="24">
        <v>40</v>
      </c>
      <c r="P227" s="18">
        <f t="shared" ref="P227:P232" si="2">N227-O227</f>
        <v>11.3</v>
      </c>
      <c r="Q227" s="18">
        <v>3</v>
      </c>
      <c r="R227" s="18">
        <v>29</v>
      </c>
      <c r="S227" s="18">
        <v>48</v>
      </c>
      <c r="T227" s="18">
        <v>0</v>
      </c>
      <c r="U227" s="18">
        <v>28</v>
      </c>
      <c r="V227" s="18">
        <v>40</v>
      </c>
      <c r="W227" s="33" t="s">
        <v>831</v>
      </c>
      <c r="X227" s="18" t="s">
        <v>832</v>
      </c>
      <c r="Y227" s="59"/>
    </row>
    <row r="228" ht="120" spans="1:25">
      <c r="A228" s="12">
        <v>223</v>
      </c>
      <c r="B228" s="18" t="s">
        <v>1192</v>
      </c>
      <c r="C228" s="18" t="s">
        <v>1003</v>
      </c>
      <c r="D228" s="18" t="s">
        <v>1036</v>
      </c>
      <c r="E228" s="18" t="s">
        <v>1117</v>
      </c>
      <c r="F228" s="18" t="s">
        <v>1459</v>
      </c>
      <c r="G228" s="18" t="s">
        <v>830</v>
      </c>
      <c r="H228" s="18" t="s">
        <v>1006</v>
      </c>
      <c r="I228" s="18" t="s">
        <v>1460</v>
      </c>
      <c r="J228" s="18">
        <v>2024.01</v>
      </c>
      <c r="K228" s="18">
        <v>2024.12</v>
      </c>
      <c r="L228" s="18" t="s">
        <v>359</v>
      </c>
      <c r="M228" s="33" t="s">
        <v>1461</v>
      </c>
      <c r="N228" s="18">
        <v>37</v>
      </c>
      <c r="O228" s="24">
        <v>30</v>
      </c>
      <c r="P228" s="18">
        <f t="shared" si="2"/>
        <v>7</v>
      </c>
      <c r="Q228" s="46">
        <v>4</v>
      </c>
      <c r="R228" s="46">
        <v>17</v>
      </c>
      <c r="S228" s="46">
        <v>32</v>
      </c>
      <c r="T228" s="46">
        <v>1</v>
      </c>
      <c r="U228" s="46">
        <v>15</v>
      </c>
      <c r="V228" s="46">
        <v>30</v>
      </c>
      <c r="W228" s="33" t="s">
        <v>833</v>
      </c>
      <c r="X228" s="18" t="s">
        <v>834</v>
      </c>
      <c r="Y228" s="59"/>
    </row>
    <row r="229" ht="72" spans="1:25">
      <c r="A229" s="12">
        <v>224</v>
      </c>
      <c r="B229" s="18" t="s">
        <v>1192</v>
      </c>
      <c r="C229" s="18" t="s">
        <v>1003</v>
      </c>
      <c r="D229" s="18" t="s">
        <v>1036</v>
      </c>
      <c r="E229" s="18" t="s">
        <v>1057</v>
      </c>
      <c r="F229" s="18" t="s">
        <v>1060</v>
      </c>
      <c r="G229" s="18" t="s">
        <v>830</v>
      </c>
      <c r="H229" s="18" t="s">
        <v>1006</v>
      </c>
      <c r="I229" s="18" t="s">
        <v>1060</v>
      </c>
      <c r="J229" s="18">
        <v>2024.01</v>
      </c>
      <c r="K229" s="18">
        <v>2024.12</v>
      </c>
      <c r="L229" s="18" t="s">
        <v>359</v>
      </c>
      <c r="M229" s="33" t="s">
        <v>1462</v>
      </c>
      <c r="N229" s="18">
        <v>12.6</v>
      </c>
      <c r="O229" s="24">
        <v>10</v>
      </c>
      <c r="P229" s="18">
        <f t="shared" si="2"/>
        <v>2.6</v>
      </c>
      <c r="Q229" s="18">
        <v>1</v>
      </c>
      <c r="R229" s="18">
        <v>8</v>
      </c>
      <c r="S229" s="18">
        <v>10</v>
      </c>
      <c r="T229" s="18">
        <v>0</v>
      </c>
      <c r="U229" s="18">
        <v>5</v>
      </c>
      <c r="V229" s="18">
        <v>10</v>
      </c>
      <c r="W229" s="33" t="s">
        <v>835</v>
      </c>
      <c r="X229" s="18" t="s">
        <v>836</v>
      </c>
      <c r="Y229" s="59"/>
    </row>
    <row r="230" ht="132" spans="1:25">
      <c r="A230" s="12">
        <v>225</v>
      </c>
      <c r="B230" s="40" t="s">
        <v>1192</v>
      </c>
      <c r="C230" s="40" t="s">
        <v>1463</v>
      </c>
      <c r="D230" s="40" t="s">
        <v>1004</v>
      </c>
      <c r="E230" s="40" t="s">
        <v>1311</v>
      </c>
      <c r="F230" s="40" t="s">
        <v>337</v>
      </c>
      <c r="G230" s="40" t="s">
        <v>837</v>
      </c>
      <c r="H230" s="40" t="s">
        <v>1038</v>
      </c>
      <c r="I230" s="40" t="s">
        <v>337</v>
      </c>
      <c r="J230" s="40" t="s">
        <v>1314</v>
      </c>
      <c r="K230" s="40" t="s">
        <v>1077</v>
      </c>
      <c r="L230" s="40" t="s">
        <v>337</v>
      </c>
      <c r="M230" s="48" t="s">
        <v>1464</v>
      </c>
      <c r="N230" s="49">
        <v>21</v>
      </c>
      <c r="O230" s="49">
        <v>20</v>
      </c>
      <c r="P230" s="49">
        <f t="shared" si="2"/>
        <v>1</v>
      </c>
      <c r="Q230" s="55">
        <v>1</v>
      </c>
      <c r="R230" s="55">
        <v>135</v>
      </c>
      <c r="S230" s="55">
        <v>518</v>
      </c>
      <c r="T230" s="55">
        <v>0</v>
      </c>
      <c r="U230" s="55">
        <v>8</v>
      </c>
      <c r="V230" s="55">
        <v>15</v>
      </c>
      <c r="W230" s="48" t="s">
        <v>838</v>
      </c>
      <c r="X230" s="48" t="s">
        <v>839</v>
      </c>
      <c r="Y230" s="60"/>
    </row>
    <row r="231" ht="120" spans="1:25">
      <c r="A231" s="12">
        <v>226</v>
      </c>
      <c r="B231" s="12" t="s">
        <v>1192</v>
      </c>
      <c r="C231" s="12" t="s">
        <v>1463</v>
      </c>
      <c r="D231" s="12" t="s">
        <v>1004</v>
      </c>
      <c r="E231" s="12" t="s">
        <v>1057</v>
      </c>
      <c r="F231" s="12" t="s">
        <v>1058</v>
      </c>
      <c r="G231" s="12" t="s">
        <v>840</v>
      </c>
      <c r="H231" s="12" t="s">
        <v>1038</v>
      </c>
      <c r="I231" s="12" t="s">
        <v>1058</v>
      </c>
      <c r="J231" s="12">
        <v>2024.09</v>
      </c>
      <c r="K231" s="12">
        <v>2024.12</v>
      </c>
      <c r="L231" s="12" t="s">
        <v>101</v>
      </c>
      <c r="M231" s="27" t="s">
        <v>1465</v>
      </c>
      <c r="N231" s="23">
        <v>22</v>
      </c>
      <c r="O231" s="23">
        <v>20</v>
      </c>
      <c r="P231" s="49">
        <f t="shared" si="2"/>
        <v>2</v>
      </c>
      <c r="Q231" s="56">
        <v>1</v>
      </c>
      <c r="R231" s="56">
        <v>126</v>
      </c>
      <c r="S231" s="56">
        <v>519</v>
      </c>
      <c r="T231" s="56">
        <v>0</v>
      </c>
      <c r="U231" s="56">
        <v>49</v>
      </c>
      <c r="V231" s="56">
        <v>114</v>
      </c>
      <c r="W231" s="27" t="s">
        <v>841</v>
      </c>
      <c r="X231" s="27" t="s">
        <v>842</v>
      </c>
      <c r="Y231" s="60"/>
    </row>
    <row r="232" ht="84" spans="1:25">
      <c r="A232" s="12">
        <v>227</v>
      </c>
      <c r="B232" s="12" t="s">
        <v>1049</v>
      </c>
      <c r="C232" s="12" t="s">
        <v>1050</v>
      </c>
      <c r="D232" s="12" t="s">
        <v>1051</v>
      </c>
      <c r="E232" s="12" t="s">
        <v>1113</v>
      </c>
      <c r="F232" s="12" t="s">
        <v>844</v>
      </c>
      <c r="G232" s="12" t="s">
        <v>843</v>
      </c>
      <c r="H232" s="12" t="s">
        <v>1038</v>
      </c>
      <c r="I232" s="12" t="s">
        <v>844</v>
      </c>
      <c r="J232" s="12">
        <v>2024.01</v>
      </c>
      <c r="K232" s="12">
        <v>2024.12</v>
      </c>
      <c r="L232" s="12" t="s">
        <v>844</v>
      </c>
      <c r="M232" s="27" t="s">
        <v>1466</v>
      </c>
      <c r="N232" s="23">
        <v>22</v>
      </c>
      <c r="O232" s="23">
        <v>20</v>
      </c>
      <c r="P232" s="49">
        <f t="shared" si="2"/>
        <v>2</v>
      </c>
      <c r="Q232" s="22">
        <v>1</v>
      </c>
      <c r="R232" s="22">
        <v>58</v>
      </c>
      <c r="S232" s="22">
        <v>225</v>
      </c>
      <c r="T232" s="22">
        <v>1</v>
      </c>
      <c r="U232" s="22">
        <v>5</v>
      </c>
      <c r="V232" s="22">
        <v>10</v>
      </c>
      <c r="W232" s="27" t="s">
        <v>845</v>
      </c>
      <c r="X232" s="27" t="s">
        <v>846</v>
      </c>
      <c r="Y232" s="60"/>
    </row>
    <row r="233" ht="108" spans="1:25">
      <c r="A233" s="12">
        <v>228</v>
      </c>
      <c r="B233" s="12" t="s">
        <v>1192</v>
      </c>
      <c r="C233" s="12" t="s">
        <v>1463</v>
      </c>
      <c r="D233" s="12" t="s">
        <v>1036</v>
      </c>
      <c r="E233" s="12" t="s">
        <v>1147</v>
      </c>
      <c r="F233" s="12" t="s">
        <v>305</v>
      </c>
      <c r="G233" s="12" t="s">
        <v>847</v>
      </c>
      <c r="H233" s="12" t="s">
        <v>1038</v>
      </c>
      <c r="I233" s="12" t="s">
        <v>305</v>
      </c>
      <c r="J233" s="15">
        <v>2024.08</v>
      </c>
      <c r="K233" s="15">
        <v>2025.03</v>
      </c>
      <c r="L233" s="12" t="s">
        <v>557</v>
      </c>
      <c r="M233" s="27" t="s">
        <v>1467</v>
      </c>
      <c r="N233" s="23">
        <v>15</v>
      </c>
      <c r="O233" s="23">
        <v>15</v>
      </c>
      <c r="P233" s="23">
        <v>0</v>
      </c>
      <c r="Q233" s="12">
        <v>1</v>
      </c>
      <c r="R233" s="12">
        <v>26</v>
      </c>
      <c r="S233" s="12">
        <v>55</v>
      </c>
      <c r="T233" s="12">
        <v>0</v>
      </c>
      <c r="U233" s="12">
        <v>1</v>
      </c>
      <c r="V233" s="12">
        <v>2</v>
      </c>
      <c r="W233" s="27" t="s">
        <v>848</v>
      </c>
      <c r="X233" s="27" t="s">
        <v>849</v>
      </c>
      <c r="Y233" s="60"/>
    </row>
    <row r="234" ht="120" spans="1:25">
      <c r="A234" s="12">
        <v>229</v>
      </c>
      <c r="B234" s="12" t="s">
        <v>1192</v>
      </c>
      <c r="C234" s="12" t="s">
        <v>1463</v>
      </c>
      <c r="D234" s="12" t="s">
        <v>1004</v>
      </c>
      <c r="E234" s="12" t="s">
        <v>1147</v>
      </c>
      <c r="F234" s="12" t="s">
        <v>317</v>
      </c>
      <c r="G234" s="12" t="s">
        <v>850</v>
      </c>
      <c r="H234" s="12" t="s">
        <v>1038</v>
      </c>
      <c r="I234" s="12" t="s">
        <v>317</v>
      </c>
      <c r="J234" s="23" t="s">
        <v>1321</v>
      </c>
      <c r="K234" s="23">
        <v>2024.12</v>
      </c>
      <c r="L234" s="12" t="s">
        <v>577</v>
      </c>
      <c r="M234" s="27" t="s">
        <v>1468</v>
      </c>
      <c r="N234" s="23">
        <v>15.16</v>
      </c>
      <c r="O234" s="23">
        <v>15</v>
      </c>
      <c r="P234" s="49">
        <f t="shared" ref="P234:P242" si="3">N234-O234</f>
        <v>0.16</v>
      </c>
      <c r="Q234" s="22">
        <v>1</v>
      </c>
      <c r="R234" s="22">
        <v>21</v>
      </c>
      <c r="S234" s="22">
        <v>58</v>
      </c>
      <c r="T234" s="22">
        <v>0</v>
      </c>
      <c r="U234" s="22">
        <v>2</v>
      </c>
      <c r="V234" s="22">
        <v>4</v>
      </c>
      <c r="W234" s="27" t="s">
        <v>851</v>
      </c>
      <c r="X234" s="27" t="s">
        <v>852</v>
      </c>
      <c r="Y234" s="60"/>
    </row>
    <row r="235" ht="96" spans="1:25">
      <c r="A235" s="12">
        <v>230</v>
      </c>
      <c r="B235" s="12" t="s">
        <v>1192</v>
      </c>
      <c r="C235" s="12" t="s">
        <v>1463</v>
      </c>
      <c r="D235" s="12" t="s">
        <v>1036</v>
      </c>
      <c r="E235" s="12" t="s">
        <v>1147</v>
      </c>
      <c r="F235" s="12" t="s">
        <v>1304</v>
      </c>
      <c r="G235" s="12" t="s">
        <v>853</v>
      </c>
      <c r="H235" s="12" t="s">
        <v>1038</v>
      </c>
      <c r="I235" s="12" t="s">
        <v>1304</v>
      </c>
      <c r="J235" s="23" t="s">
        <v>1321</v>
      </c>
      <c r="K235" s="23">
        <v>2024.12</v>
      </c>
      <c r="L235" s="12" t="s">
        <v>569</v>
      </c>
      <c r="M235" s="27" t="s">
        <v>1469</v>
      </c>
      <c r="N235" s="23">
        <v>17</v>
      </c>
      <c r="O235" s="23">
        <v>15</v>
      </c>
      <c r="P235" s="49">
        <f t="shared" si="3"/>
        <v>2</v>
      </c>
      <c r="Q235" s="22">
        <v>1</v>
      </c>
      <c r="R235" s="22">
        <v>39</v>
      </c>
      <c r="S235" s="22">
        <v>102</v>
      </c>
      <c r="T235" s="22">
        <v>0</v>
      </c>
      <c r="U235" s="22">
        <v>2</v>
      </c>
      <c r="V235" s="22">
        <v>4</v>
      </c>
      <c r="W235" s="27" t="s">
        <v>854</v>
      </c>
      <c r="X235" s="27" t="s">
        <v>855</v>
      </c>
      <c r="Y235" s="60"/>
    </row>
    <row r="236" ht="96" spans="1:25">
      <c r="A236" s="12">
        <v>231</v>
      </c>
      <c r="B236" s="15" t="s">
        <v>1192</v>
      </c>
      <c r="C236" s="12" t="s">
        <v>1008</v>
      </c>
      <c r="D236" s="15" t="s">
        <v>1009</v>
      </c>
      <c r="E236" s="15" t="s">
        <v>1147</v>
      </c>
      <c r="F236" s="15" t="s">
        <v>309</v>
      </c>
      <c r="G236" s="15" t="s">
        <v>856</v>
      </c>
      <c r="H236" s="15" t="s">
        <v>1038</v>
      </c>
      <c r="I236" s="15" t="s">
        <v>309</v>
      </c>
      <c r="J236" s="23" t="s">
        <v>1321</v>
      </c>
      <c r="K236" s="23">
        <v>2024.12</v>
      </c>
      <c r="L236" s="15" t="s">
        <v>857</v>
      </c>
      <c r="M236" s="20" t="s">
        <v>1470</v>
      </c>
      <c r="N236" s="23">
        <v>20</v>
      </c>
      <c r="O236" s="23">
        <v>20</v>
      </c>
      <c r="P236" s="49">
        <f t="shared" si="3"/>
        <v>0</v>
      </c>
      <c r="Q236" s="22">
        <v>1</v>
      </c>
      <c r="R236" s="22">
        <v>53</v>
      </c>
      <c r="S236" s="22">
        <v>119</v>
      </c>
      <c r="T236" s="22">
        <v>0</v>
      </c>
      <c r="U236" s="22">
        <v>53</v>
      </c>
      <c r="V236" s="22">
        <v>119</v>
      </c>
      <c r="W236" s="20" t="s">
        <v>858</v>
      </c>
      <c r="X236" s="20" t="s">
        <v>859</v>
      </c>
      <c r="Y236" s="60"/>
    </row>
    <row r="237" ht="84" spans="1:25">
      <c r="A237" s="12">
        <v>232</v>
      </c>
      <c r="B237" s="12" t="s">
        <v>1192</v>
      </c>
      <c r="C237" s="12" t="s">
        <v>1463</v>
      </c>
      <c r="D237" s="12" t="s">
        <v>1036</v>
      </c>
      <c r="E237" s="12" t="s">
        <v>1147</v>
      </c>
      <c r="F237" s="12" t="s">
        <v>325</v>
      </c>
      <c r="G237" s="12" t="s">
        <v>860</v>
      </c>
      <c r="H237" s="12" t="s">
        <v>1038</v>
      </c>
      <c r="I237" s="12" t="s">
        <v>325</v>
      </c>
      <c r="J237" s="23" t="s">
        <v>1321</v>
      </c>
      <c r="K237" s="23">
        <v>2024.12</v>
      </c>
      <c r="L237" s="12" t="s">
        <v>561</v>
      </c>
      <c r="M237" s="27" t="s">
        <v>1471</v>
      </c>
      <c r="N237" s="23">
        <v>15.12</v>
      </c>
      <c r="O237" s="23">
        <v>15</v>
      </c>
      <c r="P237" s="49">
        <f t="shared" si="3"/>
        <v>0.119999999999999</v>
      </c>
      <c r="Q237" s="22">
        <v>1</v>
      </c>
      <c r="R237" s="22">
        <v>42</v>
      </c>
      <c r="S237" s="22">
        <v>112</v>
      </c>
      <c r="T237" s="22">
        <v>0</v>
      </c>
      <c r="U237" s="22">
        <v>3</v>
      </c>
      <c r="V237" s="22">
        <v>10</v>
      </c>
      <c r="W237" s="27" t="s">
        <v>861</v>
      </c>
      <c r="X237" s="27" t="s">
        <v>862</v>
      </c>
      <c r="Y237" s="60"/>
    </row>
    <row r="238" ht="84" spans="1:25">
      <c r="A238" s="12">
        <v>233</v>
      </c>
      <c r="B238" s="15" t="s">
        <v>1192</v>
      </c>
      <c r="C238" s="15" t="s">
        <v>1008</v>
      </c>
      <c r="D238" s="15" t="s">
        <v>1009</v>
      </c>
      <c r="E238" s="15" t="s">
        <v>1062</v>
      </c>
      <c r="F238" s="15" t="s">
        <v>129</v>
      </c>
      <c r="G238" s="15" t="s">
        <v>863</v>
      </c>
      <c r="H238" s="15" t="s">
        <v>1038</v>
      </c>
      <c r="I238" s="15" t="s">
        <v>129</v>
      </c>
      <c r="J238" s="23" t="s">
        <v>1127</v>
      </c>
      <c r="K238" s="23">
        <v>2024.12</v>
      </c>
      <c r="L238" s="15" t="s">
        <v>129</v>
      </c>
      <c r="M238" s="20" t="s">
        <v>1472</v>
      </c>
      <c r="N238" s="23">
        <v>10</v>
      </c>
      <c r="O238" s="23">
        <v>10</v>
      </c>
      <c r="P238" s="49">
        <f t="shared" si="3"/>
        <v>0</v>
      </c>
      <c r="Q238" s="22">
        <v>1</v>
      </c>
      <c r="R238" s="22">
        <v>96</v>
      </c>
      <c r="S238" s="22">
        <v>96</v>
      </c>
      <c r="T238" s="22">
        <v>0</v>
      </c>
      <c r="U238" s="22">
        <v>96</v>
      </c>
      <c r="V238" s="22">
        <v>96</v>
      </c>
      <c r="W238" s="20" t="s">
        <v>864</v>
      </c>
      <c r="X238" s="20" t="s">
        <v>675</v>
      </c>
      <c r="Y238" s="60"/>
    </row>
    <row r="239" ht="84" spans="1:25">
      <c r="A239" s="12">
        <v>234</v>
      </c>
      <c r="B239" s="15" t="s">
        <v>1192</v>
      </c>
      <c r="C239" s="15" t="s">
        <v>1463</v>
      </c>
      <c r="D239" s="15" t="s">
        <v>1473</v>
      </c>
      <c r="E239" s="15" t="s">
        <v>1062</v>
      </c>
      <c r="F239" s="15" t="s">
        <v>129</v>
      </c>
      <c r="G239" s="15" t="s">
        <v>865</v>
      </c>
      <c r="H239" s="15" t="s">
        <v>1038</v>
      </c>
      <c r="I239" s="15" t="s">
        <v>129</v>
      </c>
      <c r="J239" s="42">
        <v>2024.03</v>
      </c>
      <c r="K239" s="42">
        <v>2024.12</v>
      </c>
      <c r="L239" s="15" t="s">
        <v>129</v>
      </c>
      <c r="M239" s="20" t="s">
        <v>1474</v>
      </c>
      <c r="N239" s="23">
        <v>30</v>
      </c>
      <c r="O239" s="23">
        <v>10</v>
      </c>
      <c r="P239" s="49">
        <f t="shared" si="3"/>
        <v>20</v>
      </c>
      <c r="Q239" s="22">
        <v>1</v>
      </c>
      <c r="R239" s="22">
        <v>32</v>
      </c>
      <c r="S239" s="22">
        <v>224</v>
      </c>
      <c r="T239" s="22">
        <v>1</v>
      </c>
      <c r="U239" s="22">
        <v>5</v>
      </c>
      <c r="V239" s="22">
        <v>16</v>
      </c>
      <c r="W239" s="20" t="s">
        <v>866</v>
      </c>
      <c r="X239" s="20" t="s">
        <v>867</v>
      </c>
      <c r="Y239" s="60"/>
    </row>
    <row r="240" ht="120" spans="1:25">
      <c r="A240" s="12">
        <v>235</v>
      </c>
      <c r="B240" s="15" t="s">
        <v>1192</v>
      </c>
      <c r="C240" s="41" t="s">
        <v>1463</v>
      </c>
      <c r="D240" s="41" t="s">
        <v>1004</v>
      </c>
      <c r="E240" s="42" t="s">
        <v>1024</v>
      </c>
      <c r="F240" s="42" t="s">
        <v>45</v>
      </c>
      <c r="G240" s="42" t="s">
        <v>868</v>
      </c>
      <c r="H240" s="42" t="s">
        <v>1038</v>
      </c>
      <c r="I240" s="42" t="s">
        <v>45</v>
      </c>
      <c r="J240" s="42">
        <v>2024.03</v>
      </c>
      <c r="K240" s="42">
        <v>2025.02</v>
      </c>
      <c r="L240" s="15" t="s">
        <v>869</v>
      </c>
      <c r="M240" s="27" t="s">
        <v>1475</v>
      </c>
      <c r="N240" s="50">
        <v>24</v>
      </c>
      <c r="O240" s="50">
        <v>20</v>
      </c>
      <c r="P240" s="49">
        <f t="shared" si="3"/>
        <v>4</v>
      </c>
      <c r="Q240" s="57">
        <v>1</v>
      </c>
      <c r="R240" s="57">
        <v>45</v>
      </c>
      <c r="S240" s="57">
        <v>110</v>
      </c>
      <c r="T240" s="57">
        <v>0</v>
      </c>
      <c r="U240" s="57">
        <v>12</v>
      </c>
      <c r="V240" s="57">
        <v>48</v>
      </c>
      <c r="W240" s="54" t="s">
        <v>870</v>
      </c>
      <c r="X240" s="54" t="s">
        <v>462</v>
      </c>
      <c r="Y240" s="60"/>
    </row>
    <row r="241" ht="216" spans="1:25">
      <c r="A241" s="12">
        <v>236</v>
      </c>
      <c r="B241" s="12" t="s">
        <v>1192</v>
      </c>
      <c r="C241" s="12" t="s">
        <v>1463</v>
      </c>
      <c r="D241" s="12" t="s">
        <v>1004</v>
      </c>
      <c r="E241" s="12" t="s">
        <v>1098</v>
      </c>
      <c r="F241" s="12" t="s">
        <v>188</v>
      </c>
      <c r="G241" s="12" t="s">
        <v>187</v>
      </c>
      <c r="H241" s="12" t="s">
        <v>1038</v>
      </c>
      <c r="I241" s="12" t="s">
        <v>188</v>
      </c>
      <c r="J241" s="42">
        <v>2024.11</v>
      </c>
      <c r="K241" s="42">
        <v>2024.12</v>
      </c>
      <c r="L241" s="12" t="s">
        <v>188</v>
      </c>
      <c r="M241" s="27" t="s">
        <v>1476</v>
      </c>
      <c r="N241" s="23">
        <v>25</v>
      </c>
      <c r="O241" s="23">
        <v>20</v>
      </c>
      <c r="P241" s="49">
        <f t="shared" si="3"/>
        <v>5</v>
      </c>
      <c r="Q241" s="22">
        <v>1</v>
      </c>
      <c r="R241" s="22">
        <v>153</v>
      </c>
      <c r="S241" s="22">
        <v>522</v>
      </c>
      <c r="T241" s="22">
        <v>1</v>
      </c>
      <c r="U241" s="22">
        <v>15</v>
      </c>
      <c r="V241" s="22">
        <v>43</v>
      </c>
      <c r="W241" s="27" t="s">
        <v>871</v>
      </c>
      <c r="X241" s="27" t="s">
        <v>872</v>
      </c>
      <c r="Y241" s="60"/>
    </row>
    <row r="242" ht="60" spans="1:25">
      <c r="A242" s="12">
        <v>237</v>
      </c>
      <c r="B242" s="41" t="s">
        <v>1192</v>
      </c>
      <c r="C242" s="41" t="s">
        <v>1008</v>
      </c>
      <c r="D242" s="41" t="s">
        <v>1009</v>
      </c>
      <c r="E242" s="41" t="s">
        <v>1477</v>
      </c>
      <c r="F242" s="41" t="s">
        <v>274</v>
      </c>
      <c r="G242" s="41" t="s">
        <v>873</v>
      </c>
      <c r="H242" s="41" t="s">
        <v>1038</v>
      </c>
      <c r="I242" s="41" t="s">
        <v>1478</v>
      </c>
      <c r="J242" s="51">
        <v>2024.11</v>
      </c>
      <c r="K242" s="41" t="s">
        <v>1479</v>
      </c>
      <c r="L242" s="41" t="s">
        <v>274</v>
      </c>
      <c r="M242" s="52" t="s">
        <v>1480</v>
      </c>
      <c r="N242" s="53">
        <v>21</v>
      </c>
      <c r="O242" s="53">
        <v>20</v>
      </c>
      <c r="P242" s="49">
        <f t="shared" si="3"/>
        <v>1</v>
      </c>
      <c r="Q242" s="56">
        <v>1</v>
      </c>
      <c r="R242" s="56">
        <v>1</v>
      </c>
      <c r="S242" s="56">
        <v>1</v>
      </c>
      <c r="T242" s="56">
        <v>1</v>
      </c>
      <c r="U242" s="56">
        <v>1</v>
      </c>
      <c r="V242" s="56">
        <v>1</v>
      </c>
      <c r="W242" s="52" t="s">
        <v>874</v>
      </c>
      <c r="X242" s="52" t="s">
        <v>875</v>
      </c>
      <c r="Y242" s="60"/>
    </row>
    <row r="243" ht="144" spans="1:25">
      <c r="A243" s="12">
        <v>238</v>
      </c>
      <c r="B243" s="12" t="s">
        <v>1192</v>
      </c>
      <c r="C243" s="12" t="s">
        <v>1463</v>
      </c>
      <c r="D243" s="12" t="s">
        <v>1004</v>
      </c>
      <c r="E243" s="12" t="s">
        <v>1031</v>
      </c>
      <c r="F243" s="12" t="s">
        <v>1297</v>
      </c>
      <c r="G243" s="12" t="s">
        <v>876</v>
      </c>
      <c r="H243" s="12" t="s">
        <v>1038</v>
      </c>
      <c r="I243" s="12" t="s">
        <v>1297</v>
      </c>
      <c r="J243" s="51">
        <v>2024.11</v>
      </c>
      <c r="K243" s="51">
        <v>2024.12</v>
      </c>
      <c r="L243" s="12" t="s">
        <v>877</v>
      </c>
      <c r="M243" s="27" t="s">
        <v>1481</v>
      </c>
      <c r="N243" s="23">
        <v>16.5</v>
      </c>
      <c r="O243" s="23">
        <v>15</v>
      </c>
      <c r="P243" s="23">
        <v>1.5</v>
      </c>
      <c r="Q243" s="12">
        <v>1</v>
      </c>
      <c r="R243" s="12">
        <v>400</v>
      </c>
      <c r="S243" s="12">
        <v>1305</v>
      </c>
      <c r="T243" s="12">
        <v>0</v>
      </c>
      <c r="U243" s="12">
        <v>20</v>
      </c>
      <c r="V243" s="12">
        <v>56</v>
      </c>
      <c r="W243" s="27" t="s">
        <v>878</v>
      </c>
      <c r="X243" s="54" t="s">
        <v>879</v>
      </c>
      <c r="Y243" s="60"/>
    </row>
    <row r="244" ht="156" spans="1:25">
      <c r="A244" s="12">
        <v>239</v>
      </c>
      <c r="B244" s="12" t="s">
        <v>1192</v>
      </c>
      <c r="C244" s="12" t="s">
        <v>1463</v>
      </c>
      <c r="D244" s="12" t="s">
        <v>1004</v>
      </c>
      <c r="E244" s="12" t="s">
        <v>1031</v>
      </c>
      <c r="F244" s="12" t="s">
        <v>69</v>
      </c>
      <c r="G244" s="12" t="s">
        <v>880</v>
      </c>
      <c r="H244" s="12" t="s">
        <v>1038</v>
      </c>
      <c r="I244" s="12" t="s">
        <v>69</v>
      </c>
      <c r="J244" s="12">
        <v>2024.11</v>
      </c>
      <c r="K244" s="12">
        <v>2025.02</v>
      </c>
      <c r="L244" s="12" t="s">
        <v>881</v>
      </c>
      <c r="M244" s="27" t="s">
        <v>1482</v>
      </c>
      <c r="N244" s="23">
        <v>22</v>
      </c>
      <c r="O244" s="15">
        <v>20</v>
      </c>
      <c r="P244" s="23">
        <v>2</v>
      </c>
      <c r="Q244" s="12">
        <v>1</v>
      </c>
      <c r="R244" s="12">
        <v>65</v>
      </c>
      <c r="S244" s="12">
        <v>253</v>
      </c>
      <c r="T244" s="12">
        <v>0</v>
      </c>
      <c r="U244" s="12">
        <v>5</v>
      </c>
      <c r="V244" s="12">
        <v>18</v>
      </c>
      <c r="W244" s="27" t="s">
        <v>882</v>
      </c>
      <c r="X244" s="54" t="s">
        <v>883</v>
      </c>
      <c r="Y244" s="60"/>
    </row>
    <row r="245" ht="108" spans="1:25">
      <c r="A245" s="12">
        <v>240</v>
      </c>
      <c r="B245" s="42" t="s">
        <v>1192</v>
      </c>
      <c r="C245" s="42" t="s">
        <v>1463</v>
      </c>
      <c r="D245" s="42" t="s">
        <v>1004</v>
      </c>
      <c r="E245" s="42" t="s">
        <v>1031</v>
      </c>
      <c r="F245" s="42" t="s">
        <v>1294</v>
      </c>
      <c r="G245" s="42" t="s">
        <v>884</v>
      </c>
      <c r="H245" s="42" t="s">
        <v>1038</v>
      </c>
      <c r="I245" s="42" t="s">
        <v>1294</v>
      </c>
      <c r="J245" s="12">
        <v>2024.11</v>
      </c>
      <c r="K245" s="12">
        <v>2025.02</v>
      </c>
      <c r="L245" s="42" t="s">
        <v>885</v>
      </c>
      <c r="M245" s="54" t="s">
        <v>1483</v>
      </c>
      <c r="N245" s="23">
        <v>15</v>
      </c>
      <c r="O245" s="23">
        <v>15</v>
      </c>
      <c r="P245" s="23">
        <v>0</v>
      </c>
      <c r="Q245" s="12">
        <v>1</v>
      </c>
      <c r="R245" s="12">
        <v>26</v>
      </c>
      <c r="S245" s="12">
        <v>88</v>
      </c>
      <c r="T245" s="12">
        <v>0</v>
      </c>
      <c r="U245" s="12">
        <v>7</v>
      </c>
      <c r="V245" s="12">
        <v>14</v>
      </c>
      <c r="W245" s="54" t="s">
        <v>886</v>
      </c>
      <c r="X245" s="54" t="s">
        <v>887</v>
      </c>
      <c r="Y245" s="60"/>
    </row>
    <row r="246" ht="108" spans="1:25">
      <c r="A246" s="12">
        <v>241</v>
      </c>
      <c r="B246" s="12" t="s">
        <v>1192</v>
      </c>
      <c r="C246" s="12" t="s">
        <v>1008</v>
      </c>
      <c r="D246" s="12" t="s">
        <v>1034</v>
      </c>
      <c r="E246" s="12" t="s">
        <v>1087</v>
      </c>
      <c r="F246" s="12" t="s">
        <v>1092</v>
      </c>
      <c r="G246" s="12" t="s">
        <v>888</v>
      </c>
      <c r="H246" s="12" t="s">
        <v>1038</v>
      </c>
      <c r="I246" s="12" t="s">
        <v>1092</v>
      </c>
      <c r="J246" s="12">
        <v>2024.11</v>
      </c>
      <c r="K246" s="12">
        <v>2024.12</v>
      </c>
      <c r="L246" s="12" t="s">
        <v>184</v>
      </c>
      <c r="M246" s="27" t="s">
        <v>1484</v>
      </c>
      <c r="N246" s="23">
        <v>22</v>
      </c>
      <c r="O246" s="23">
        <v>20</v>
      </c>
      <c r="P246" s="49">
        <f t="shared" ref="P246:P248" si="4">N246-O246</f>
        <v>2</v>
      </c>
      <c r="Q246" s="22">
        <v>1</v>
      </c>
      <c r="R246" s="22">
        <v>80</v>
      </c>
      <c r="S246" s="22">
        <v>221</v>
      </c>
      <c r="T246" s="22">
        <v>1</v>
      </c>
      <c r="U246" s="22">
        <v>3</v>
      </c>
      <c r="V246" s="22">
        <v>3</v>
      </c>
      <c r="W246" s="27" t="s">
        <v>889</v>
      </c>
      <c r="X246" s="27" t="s">
        <v>890</v>
      </c>
      <c r="Y246" s="60"/>
    </row>
    <row r="247" ht="132" spans="1:25">
      <c r="A247" s="12">
        <v>242</v>
      </c>
      <c r="B247" s="12" t="s">
        <v>1192</v>
      </c>
      <c r="C247" s="12" t="s">
        <v>1463</v>
      </c>
      <c r="D247" s="12" t="s">
        <v>1004</v>
      </c>
      <c r="E247" s="12" t="s">
        <v>1087</v>
      </c>
      <c r="F247" s="12" t="s">
        <v>1094</v>
      </c>
      <c r="G247" s="12" t="s">
        <v>891</v>
      </c>
      <c r="H247" s="12" t="s">
        <v>1038</v>
      </c>
      <c r="I247" s="12" t="s">
        <v>1094</v>
      </c>
      <c r="J247" s="12">
        <v>2024.11</v>
      </c>
      <c r="K247" s="12">
        <v>2024.12</v>
      </c>
      <c r="L247" s="12" t="s">
        <v>180</v>
      </c>
      <c r="M247" s="27" t="s">
        <v>1485</v>
      </c>
      <c r="N247" s="23">
        <v>21</v>
      </c>
      <c r="O247" s="23">
        <v>20</v>
      </c>
      <c r="P247" s="49">
        <f t="shared" si="4"/>
        <v>1</v>
      </c>
      <c r="Q247" s="22">
        <v>1</v>
      </c>
      <c r="R247" s="22">
        <v>1137</v>
      </c>
      <c r="S247" s="22">
        <v>4365</v>
      </c>
      <c r="T247" s="22">
        <v>0</v>
      </c>
      <c r="U247" s="22">
        <v>4</v>
      </c>
      <c r="V247" s="22">
        <v>4</v>
      </c>
      <c r="W247" s="27" t="s">
        <v>892</v>
      </c>
      <c r="X247" s="27" t="s">
        <v>893</v>
      </c>
      <c r="Y247" s="60"/>
    </row>
    <row r="248" ht="84" spans="1:25">
      <c r="A248" s="12">
        <v>243</v>
      </c>
      <c r="B248" s="12" t="s">
        <v>1192</v>
      </c>
      <c r="C248" s="12" t="s">
        <v>1008</v>
      </c>
      <c r="D248" s="12" t="s">
        <v>1486</v>
      </c>
      <c r="E248" s="12" t="s">
        <v>1139</v>
      </c>
      <c r="F248" s="12" t="s">
        <v>1140</v>
      </c>
      <c r="G248" s="12" t="s">
        <v>894</v>
      </c>
      <c r="H248" s="12" t="s">
        <v>1487</v>
      </c>
      <c r="I248" s="12" t="s">
        <v>1140</v>
      </c>
      <c r="J248" s="12">
        <v>2024.11</v>
      </c>
      <c r="K248" s="23" t="s">
        <v>1488</v>
      </c>
      <c r="L248" s="12" t="s">
        <v>293</v>
      </c>
      <c r="M248" s="27" t="s">
        <v>1489</v>
      </c>
      <c r="N248" s="23">
        <v>20.447</v>
      </c>
      <c r="O248" s="23">
        <v>20</v>
      </c>
      <c r="P248" s="49">
        <f t="shared" si="4"/>
        <v>0.446999999999999</v>
      </c>
      <c r="Q248" s="22">
        <v>1</v>
      </c>
      <c r="R248" s="22">
        <v>105</v>
      </c>
      <c r="S248" s="22">
        <v>312</v>
      </c>
      <c r="T248" s="22">
        <v>0</v>
      </c>
      <c r="U248" s="22">
        <v>4</v>
      </c>
      <c r="V248" s="22">
        <v>6</v>
      </c>
      <c r="W248" s="27" t="s">
        <v>895</v>
      </c>
      <c r="X248" s="27" t="s">
        <v>896</v>
      </c>
      <c r="Y248" s="60"/>
    </row>
    <row r="249" ht="144" spans="1:25">
      <c r="A249" s="12">
        <v>244</v>
      </c>
      <c r="B249" s="42" t="s">
        <v>1049</v>
      </c>
      <c r="C249" s="42" t="s">
        <v>1050</v>
      </c>
      <c r="D249" s="42" t="s">
        <v>1004</v>
      </c>
      <c r="E249" s="42" t="s">
        <v>1117</v>
      </c>
      <c r="F249" s="42" t="s">
        <v>898</v>
      </c>
      <c r="G249" s="42" t="s">
        <v>897</v>
      </c>
      <c r="H249" s="42" t="s">
        <v>1439</v>
      </c>
      <c r="I249" s="42" t="s">
        <v>898</v>
      </c>
      <c r="J249" s="42">
        <v>2024.11</v>
      </c>
      <c r="K249" s="42">
        <v>2025.02</v>
      </c>
      <c r="L249" s="42" t="s">
        <v>898</v>
      </c>
      <c r="M249" s="54" t="s">
        <v>1490</v>
      </c>
      <c r="N249" s="42">
        <v>15.25</v>
      </c>
      <c r="O249" s="42">
        <v>15</v>
      </c>
      <c r="P249" s="42">
        <v>0.25</v>
      </c>
      <c r="Q249" s="42">
        <v>1</v>
      </c>
      <c r="R249" s="42">
        <v>36</v>
      </c>
      <c r="S249" s="42">
        <v>126</v>
      </c>
      <c r="T249" s="42">
        <v>0</v>
      </c>
      <c r="U249" s="42">
        <v>9</v>
      </c>
      <c r="V249" s="42">
        <v>27</v>
      </c>
      <c r="W249" s="54" t="s">
        <v>899</v>
      </c>
      <c r="X249" s="54" t="s">
        <v>900</v>
      </c>
      <c r="Y249" s="60"/>
    </row>
    <row r="250" ht="108" spans="1:25">
      <c r="A250" s="12">
        <v>245</v>
      </c>
      <c r="B250" s="42" t="s">
        <v>1192</v>
      </c>
      <c r="C250" s="42" t="s">
        <v>1463</v>
      </c>
      <c r="D250" s="42" t="s">
        <v>1004</v>
      </c>
      <c r="E250" s="42" t="s">
        <v>1117</v>
      </c>
      <c r="F250" s="42" t="s">
        <v>270</v>
      </c>
      <c r="G250" s="42" t="s">
        <v>901</v>
      </c>
      <c r="H250" s="42" t="s">
        <v>1439</v>
      </c>
      <c r="I250" s="42" t="s">
        <v>270</v>
      </c>
      <c r="J250" s="42">
        <v>2024.11</v>
      </c>
      <c r="K250" s="42">
        <v>2025.02</v>
      </c>
      <c r="L250" s="42" t="s">
        <v>270</v>
      </c>
      <c r="M250" s="54" t="s">
        <v>1491</v>
      </c>
      <c r="N250" s="50">
        <v>15.45</v>
      </c>
      <c r="O250" s="50">
        <v>15</v>
      </c>
      <c r="P250" s="49">
        <f t="shared" ref="P250:P253" si="5">N250-O250</f>
        <v>0.449999999999999</v>
      </c>
      <c r="Q250" s="57">
        <v>1</v>
      </c>
      <c r="R250" s="57">
        <v>35</v>
      </c>
      <c r="S250" s="57">
        <v>136</v>
      </c>
      <c r="T250" s="57">
        <v>1</v>
      </c>
      <c r="U250" s="57">
        <v>30</v>
      </c>
      <c r="V250" s="57">
        <v>68</v>
      </c>
      <c r="W250" s="54" t="s">
        <v>902</v>
      </c>
      <c r="X250" s="54" t="s">
        <v>903</v>
      </c>
      <c r="Y250" s="60"/>
    </row>
    <row r="251" ht="108" spans="1:25">
      <c r="A251" s="12">
        <v>246</v>
      </c>
      <c r="B251" s="42" t="s">
        <v>1192</v>
      </c>
      <c r="C251" s="42" t="s">
        <v>1463</v>
      </c>
      <c r="D251" s="42" t="s">
        <v>1004</v>
      </c>
      <c r="E251" s="42" t="s">
        <v>1117</v>
      </c>
      <c r="F251" s="42" t="s">
        <v>262</v>
      </c>
      <c r="G251" s="42" t="s">
        <v>904</v>
      </c>
      <c r="H251" s="42" t="s">
        <v>1439</v>
      </c>
      <c r="I251" s="42" t="s">
        <v>262</v>
      </c>
      <c r="J251" s="42">
        <v>2024.11</v>
      </c>
      <c r="K251" s="42">
        <v>2025.02</v>
      </c>
      <c r="L251" s="42" t="s">
        <v>262</v>
      </c>
      <c r="M251" s="54" t="s">
        <v>1492</v>
      </c>
      <c r="N251" s="50">
        <v>21.13</v>
      </c>
      <c r="O251" s="50">
        <v>20</v>
      </c>
      <c r="P251" s="49">
        <f t="shared" si="5"/>
        <v>1.13</v>
      </c>
      <c r="Q251" s="57">
        <v>1</v>
      </c>
      <c r="R251" s="57">
        <v>32</v>
      </c>
      <c r="S251" s="57">
        <v>109</v>
      </c>
      <c r="T251" s="57">
        <v>1</v>
      </c>
      <c r="U251" s="57">
        <v>10</v>
      </c>
      <c r="V251" s="57">
        <v>30</v>
      </c>
      <c r="W251" s="54" t="s">
        <v>905</v>
      </c>
      <c r="X251" s="54" t="s">
        <v>903</v>
      </c>
      <c r="Y251" s="60"/>
    </row>
    <row r="252" ht="84" spans="1:25">
      <c r="A252" s="12">
        <v>247</v>
      </c>
      <c r="B252" s="12" t="s">
        <v>1192</v>
      </c>
      <c r="C252" s="12" t="s">
        <v>1008</v>
      </c>
      <c r="D252" s="12" t="s">
        <v>1493</v>
      </c>
      <c r="E252" s="12" t="s">
        <v>1104</v>
      </c>
      <c r="F252" s="12" t="s">
        <v>208</v>
      </c>
      <c r="G252" s="12" t="s">
        <v>906</v>
      </c>
      <c r="H252" s="12" t="s">
        <v>1038</v>
      </c>
      <c r="I252" s="12" t="s">
        <v>208</v>
      </c>
      <c r="J252" s="12">
        <v>2024.01</v>
      </c>
      <c r="K252" s="12">
        <v>2024.12</v>
      </c>
      <c r="L252" s="12" t="s">
        <v>208</v>
      </c>
      <c r="M252" s="27" t="s">
        <v>1494</v>
      </c>
      <c r="N252" s="23">
        <v>20</v>
      </c>
      <c r="O252" s="23">
        <v>20</v>
      </c>
      <c r="P252" s="23">
        <v>0</v>
      </c>
      <c r="Q252" s="12">
        <v>1</v>
      </c>
      <c r="R252" s="12">
        <v>10</v>
      </c>
      <c r="S252" s="12">
        <v>25</v>
      </c>
      <c r="T252" s="12">
        <v>1</v>
      </c>
      <c r="U252" s="12">
        <v>10</v>
      </c>
      <c r="V252" s="12">
        <v>25</v>
      </c>
      <c r="W252" s="27" t="s">
        <v>907</v>
      </c>
      <c r="X252" s="27" t="s">
        <v>908</v>
      </c>
      <c r="Y252" s="60"/>
    </row>
    <row r="253" ht="96" spans="1:25">
      <c r="A253" s="12">
        <v>248</v>
      </c>
      <c r="B253" s="12" t="s">
        <v>1192</v>
      </c>
      <c r="C253" s="12" t="s">
        <v>1463</v>
      </c>
      <c r="D253" s="12" t="s">
        <v>1004</v>
      </c>
      <c r="E253" s="12" t="s">
        <v>1040</v>
      </c>
      <c r="F253" s="12" t="s">
        <v>1495</v>
      </c>
      <c r="G253" s="12" t="s">
        <v>909</v>
      </c>
      <c r="H253" s="12" t="s">
        <v>1038</v>
      </c>
      <c r="I253" s="12" t="s">
        <v>1496</v>
      </c>
      <c r="J253" s="12">
        <v>2024.01</v>
      </c>
      <c r="K253" s="12">
        <v>2024.12</v>
      </c>
      <c r="L253" s="12" t="s">
        <v>910</v>
      </c>
      <c r="M253" s="27" t="s">
        <v>1497</v>
      </c>
      <c r="N253" s="23">
        <v>7</v>
      </c>
      <c r="O253" s="23">
        <v>7</v>
      </c>
      <c r="P253" s="49">
        <f t="shared" si="5"/>
        <v>0</v>
      </c>
      <c r="Q253" s="22">
        <v>1</v>
      </c>
      <c r="R253" s="22">
        <v>34</v>
      </c>
      <c r="S253" s="22">
        <v>149</v>
      </c>
      <c r="T253" s="22">
        <v>0</v>
      </c>
      <c r="U253" s="22">
        <v>2</v>
      </c>
      <c r="V253" s="22">
        <v>7</v>
      </c>
      <c r="W253" s="27" t="s">
        <v>911</v>
      </c>
      <c r="X253" s="27" t="s">
        <v>912</v>
      </c>
      <c r="Y253" s="60"/>
    </row>
    <row r="254" ht="72" spans="1:25">
      <c r="A254" s="12">
        <v>249</v>
      </c>
      <c r="B254" s="41" t="s">
        <v>1192</v>
      </c>
      <c r="C254" s="41" t="s">
        <v>1008</v>
      </c>
      <c r="D254" s="41" t="s">
        <v>1383</v>
      </c>
      <c r="E254" s="41" t="s">
        <v>1498</v>
      </c>
      <c r="F254" s="41" t="s">
        <v>914</v>
      </c>
      <c r="G254" s="41" t="s">
        <v>913</v>
      </c>
      <c r="H254" s="41" t="s">
        <v>1038</v>
      </c>
      <c r="I254" s="41" t="s">
        <v>1499</v>
      </c>
      <c r="J254" s="41">
        <v>2024.11</v>
      </c>
      <c r="K254" s="41">
        <v>2025.02</v>
      </c>
      <c r="L254" s="41" t="s">
        <v>1499</v>
      </c>
      <c r="M254" s="52" t="s">
        <v>1500</v>
      </c>
      <c r="N254" s="41">
        <v>25</v>
      </c>
      <c r="O254" s="41">
        <v>20</v>
      </c>
      <c r="P254" s="41">
        <v>5</v>
      </c>
      <c r="Q254" s="41">
        <v>1</v>
      </c>
      <c r="R254" s="41">
        <v>6</v>
      </c>
      <c r="S254" s="41">
        <v>10</v>
      </c>
      <c r="T254" s="41">
        <v>1</v>
      </c>
      <c r="U254" s="41">
        <v>6</v>
      </c>
      <c r="V254" s="41">
        <v>10</v>
      </c>
      <c r="W254" s="52" t="s">
        <v>915</v>
      </c>
      <c r="X254" s="52" t="s">
        <v>916</v>
      </c>
      <c r="Y254" s="60"/>
    </row>
    <row r="255" ht="192" spans="1:25">
      <c r="A255" s="12">
        <v>250</v>
      </c>
      <c r="B255" s="12" t="s">
        <v>1192</v>
      </c>
      <c r="C255" s="12" t="s">
        <v>1463</v>
      </c>
      <c r="D255" s="12" t="s">
        <v>1004</v>
      </c>
      <c r="E255" s="12" t="s">
        <v>1040</v>
      </c>
      <c r="F255" s="12" t="s">
        <v>1495</v>
      </c>
      <c r="G255" s="12" t="s">
        <v>917</v>
      </c>
      <c r="H255" s="12" t="s">
        <v>1038</v>
      </c>
      <c r="I255" s="12" t="s">
        <v>1501</v>
      </c>
      <c r="J255" s="12">
        <v>2024.01</v>
      </c>
      <c r="K255" s="12">
        <v>2024.12</v>
      </c>
      <c r="L255" s="12" t="s">
        <v>910</v>
      </c>
      <c r="M255" s="27" t="s">
        <v>1502</v>
      </c>
      <c r="N255" s="23">
        <v>13.7</v>
      </c>
      <c r="O255" s="23">
        <v>13</v>
      </c>
      <c r="P255" s="49">
        <f t="shared" ref="P255:P257" si="6">N255-O255</f>
        <v>0.699999999999999</v>
      </c>
      <c r="Q255" s="22">
        <v>1</v>
      </c>
      <c r="R255" s="22">
        <v>170</v>
      </c>
      <c r="S255" s="22">
        <v>566</v>
      </c>
      <c r="T255" s="22">
        <v>0</v>
      </c>
      <c r="U255" s="22">
        <v>16</v>
      </c>
      <c r="V255" s="22">
        <v>42</v>
      </c>
      <c r="W255" s="27" t="s">
        <v>918</v>
      </c>
      <c r="X255" s="27" t="s">
        <v>919</v>
      </c>
      <c r="Y255" s="60"/>
    </row>
    <row r="256" ht="96" spans="1:25">
      <c r="A256" s="12">
        <v>251</v>
      </c>
      <c r="B256" s="12" t="s">
        <v>1192</v>
      </c>
      <c r="C256" s="12" t="s">
        <v>1463</v>
      </c>
      <c r="D256" s="12" t="s">
        <v>1036</v>
      </c>
      <c r="E256" s="12" t="s">
        <v>1070</v>
      </c>
      <c r="F256" s="12" t="s">
        <v>141</v>
      </c>
      <c r="G256" s="12" t="s">
        <v>920</v>
      </c>
      <c r="H256" s="12" t="s">
        <v>1038</v>
      </c>
      <c r="I256" s="12" t="s">
        <v>1503</v>
      </c>
      <c r="J256" s="12">
        <v>2024.09</v>
      </c>
      <c r="K256" s="12">
        <v>2024.12</v>
      </c>
      <c r="L256" s="12" t="s">
        <v>921</v>
      </c>
      <c r="M256" s="27" t="s">
        <v>1504</v>
      </c>
      <c r="N256" s="23">
        <v>21</v>
      </c>
      <c r="O256" s="23">
        <v>20</v>
      </c>
      <c r="P256" s="49">
        <f t="shared" si="6"/>
        <v>1</v>
      </c>
      <c r="Q256" s="22">
        <v>1</v>
      </c>
      <c r="R256" s="22">
        <v>5</v>
      </c>
      <c r="S256" s="22">
        <v>13</v>
      </c>
      <c r="T256" s="22">
        <v>1</v>
      </c>
      <c r="U256" s="22">
        <v>3</v>
      </c>
      <c r="V256" s="22">
        <v>6</v>
      </c>
      <c r="W256" s="27" t="s">
        <v>922</v>
      </c>
      <c r="X256" s="27" t="s">
        <v>923</v>
      </c>
      <c r="Y256" s="60"/>
    </row>
    <row r="257" ht="84" spans="1:25">
      <c r="A257" s="12">
        <v>252</v>
      </c>
      <c r="B257" s="61" t="s">
        <v>1192</v>
      </c>
      <c r="C257" s="12" t="s">
        <v>1463</v>
      </c>
      <c r="D257" s="61" t="s">
        <v>1004</v>
      </c>
      <c r="E257" s="61" t="s">
        <v>1005</v>
      </c>
      <c r="F257" s="61" t="s">
        <v>1505</v>
      </c>
      <c r="G257" s="61" t="s">
        <v>924</v>
      </c>
      <c r="H257" s="61" t="s">
        <v>1038</v>
      </c>
      <c r="I257" s="61" t="s">
        <v>16</v>
      </c>
      <c r="J257" s="61">
        <v>2024.08</v>
      </c>
      <c r="K257" s="61">
        <v>2024.12</v>
      </c>
      <c r="L257" s="61" t="s">
        <v>16</v>
      </c>
      <c r="M257" s="68" t="s">
        <v>1506</v>
      </c>
      <c r="N257" s="69">
        <v>20</v>
      </c>
      <c r="O257" s="70">
        <v>20</v>
      </c>
      <c r="P257" s="49">
        <f t="shared" si="6"/>
        <v>0</v>
      </c>
      <c r="Q257" s="76">
        <v>1</v>
      </c>
      <c r="R257" s="76">
        <v>320</v>
      </c>
      <c r="S257" s="76">
        <v>1180</v>
      </c>
      <c r="T257" s="76">
        <v>1</v>
      </c>
      <c r="U257" s="76">
        <v>20</v>
      </c>
      <c r="V257" s="76">
        <v>52</v>
      </c>
      <c r="W257" s="68" t="s">
        <v>925</v>
      </c>
      <c r="X257" s="68" t="s">
        <v>926</v>
      </c>
      <c r="Y257" s="60"/>
    </row>
    <row r="258" ht="252" spans="1:25">
      <c r="A258" s="12">
        <v>253</v>
      </c>
      <c r="B258" s="42" t="s">
        <v>1192</v>
      </c>
      <c r="C258" s="42" t="s">
        <v>1008</v>
      </c>
      <c r="D258" s="42" t="s">
        <v>1020</v>
      </c>
      <c r="E258" s="42" t="s">
        <v>1031</v>
      </c>
      <c r="F258" s="42" t="s">
        <v>1507</v>
      </c>
      <c r="G258" s="42" t="s">
        <v>927</v>
      </c>
      <c r="H258" s="42" t="s">
        <v>1038</v>
      </c>
      <c r="I258" s="42" t="s">
        <v>1507</v>
      </c>
      <c r="J258" s="18">
        <v>2024.11</v>
      </c>
      <c r="K258" s="18">
        <v>2025.02</v>
      </c>
      <c r="L258" s="42" t="s">
        <v>928</v>
      </c>
      <c r="M258" s="54" t="s">
        <v>1508</v>
      </c>
      <c r="N258" s="42">
        <v>40.202</v>
      </c>
      <c r="O258" s="42">
        <v>40</v>
      </c>
      <c r="P258" s="42">
        <v>0.202</v>
      </c>
      <c r="Q258" s="42">
        <v>1</v>
      </c>
      <c r="R258" s="42">
        <v>20</v>
      </c>
      <c r="S258" s="42">
        <v>50</v>
      </c>
      <c r="T258" s="42">
        <v>0</v>
      </c>
      <c r="U258" s="42">
        <v>3</v>
      </c>
      <c r="V258" s="42">
        <v>10</v>
      </c>
      <c r="W258" s="54" t="s">
        <v>929</v>
      </c>
      <c r="X258" s="54" t="s">
        <v>930</v>
      </c>
      <c r="Y258" s="78"/>
    </row>
    <row r="259" ht="96" spans="1:25">
      <c r="A259" s="12">
        <v>254</v>
      </c>
      <c r="B259" s="17" t="s">
        <v>1192</v>
      </c>
      <c r="C259" s="17" t="s">
        <v>1463</v>
      </c>
      <c r="D259" s="17" t="s">
        <v>1004</v>
      </c>
      <c r="E259" s="17" t="s">
        <v>1024</v>
      </c>
      <c r="F259" s="17" t="s">
        <v>1509</v>
      </c>
      <c r="G259" s="17" t="s">
        <v>931</v>
      </c>
      <c r="H259" s="17" t="s">
        <v>1038</v>
      </c>
      <c r="I259" s="17" t="s">
        <v>1509</v>
      </c>
      <c r="J259" s="17">
        <v>2024.01</v>
      </c>
      <c r="K259" s="17">
        <v>2024.12</v>
      </c>
      <c r="L259" s="17" t="s">
        <v>932</v>
      </c>
      <c r="M259" s="71" t="s">
        <v>1510</v>
      </c>
      <c r="N259" s="17">
        <v>10.5</v>
      </c>
      <c r="O259" s="43">
        <v>10</v>
      </c>
      <c r="P259" s="17">
        <v>0.5</v>
      </c>
      <c r="Q259" s="17">
        <v>1</v>
      </c>
      <c r="R259" s="17">
        <v>167</v>
      </c>
      <c r="S259" s="17">
        <v>342</v>
      </c>
      <c r="T259" s="17">
        <v>0</v>
      </c>
      <c r="U259" s="17">
        <v>10</v>
      </c>
      <c r="V259" s="17">
        <v>30</v>
      </c>
      <c r="W259" s="71" t="s">
        <v>933</v>
      </c>
      <c r="X259" s="71" t="s">
        <v>462</v>
      </c>
      <c r="Y259" s="79"/>
    </row>
    <row r="260" ht="84" spans="1:25">
      <c r="A260" s="12">
        <v>255</v>
      </c>
      <c r="B260" s="17" t="s">
        <v>1192</v>
      </c>
      <c r="C260" s="17" t="s">
        <v>1008</v>
      </c>
      <c r="D260" s="17" t="s">
        <v>1020</v>
      </c>
      <c r="E260" s="17" t="s">
        <v>1139</v>
      </c>
      <c r="F260" s="17" t="s">
        <v>1511</v>
      </c>
      <c r="G260" s="17" t="s">
        <v>934</v>
      </c>
      <c r="H260" s="17" t="s">
        <v>1038</v>
      </c>
      <c r="I260" s="17" t="s">
        <v>1511</v>
      </c>
      <c r="J260" s="17">
        <v>2024.08</v>
      </c>
      <c r="K260" s="17">
        <v>2024.12</v>
      </c>
      <c r="L260" s="17" t="s">
        <v>935</v>
      </c>
      <c r="M260" s="71" t="s">
        <v>1512</v>
      </c>
      <c r="N260" s="17">
        <v>12</v>
      </c>
      <c r="O260" s="17">
        <v>10</v>
      </c>
      <c r="P260" s="17">
        <v>2</v>
      </c>
      <c r="Q260" s="17">
        <v>1</v>
      </c>
      <c r="R260" s="17">
        <v>22</v>
      </c>
      <c r="S260" s="17">
        <v>68</v>
      </c>
      <c r="T260" s="17">
        <v>0</v>
      </c>
      <c r="U260" s="17">
        <v>3</v>
      </c>
      <c r="V260" s="17">
        <v>8</v>
      </c>
      <c r="W260" s="71" t="s">
        <v>936</v>
      </c>
      <c r="X260" s="71" t="s">
        <v>937</v>
      </c>
      <c r="Y260" s="79"/>
    </row>
    <row r="261" ht="72" spans="1:25">
      <c r="A261" s="12">
        <v>256</v>
      </c>
      <c r="B261" s="17" t="s">
        <v>1192</v>
      </c>
      <c r="C261" s="17" t="s">
        <v>1008</v>
      </c>
      <c r="D261" s="17" t="s">
        <v>1014</v>
      </c>
      <c r="E261" s="17" t="s">
        <v>1131</v>
      </c>
      <c r="F261" s="17" t="s">
        <v>939</v>
      </c>
      <c r="G261" s="17" t="s">
        <v>938</v>
      </c>
      <c r="H261" s="17" t="s">
        <v>1038</v>
      </c>
      <c r="I261" s="17" t="s">
        <v>1513</v>
      </c>
      <c r="J261" s="17">
        <v>2024.01</v>
      </c>
      <c r="K261" s="43">
        <v>2024.12</v>
      </c>
      <c r="L261" s="17" t="s">
        <v>939</v>
      </c>
      <c r="M261" s="71" t="s">
        <v>1514</v>
      </c>
      <c r="N261" s="17">
        <v>24</v>
      </c>
      <c r="O261" s="17">
        <v>20</v>
      </c>
      <c r="P261" s="17">
        <v>4</v>
      </c>
      <c r="Q261" s="17">
        <v>1</v>
      </c>
      <c r="R261" s="17">
        <v>40</v>
      </c>
      <c r="S261" s="17">
        <v>165</v>
      </c>
      <c r="T261" s="17">
        <v>0</v>
      </c>
      <c r="U261" s="17">
        <v>2</v>
      </c>
      <c r="V261" s="17">
        <v>2</v>
      </c>
      <c r="W261" s="71" t="s">
        <v>940</v>
      </c>
      <c r="X261" s="71" t="s">
        <v>941</v>
      </c>
      <c r="Y261" s="79"/>
    </row>
    <row r="262" ht="84" spans="1:25">
      <c r="A262" s="12">
        <v>257</v>
      </c>
      <c r="B262" s="17" t="s">
        <v>1192</v>
      </c>
      <c r="C262" s="17" t="s">
        <v>1463</v>
      </c>
      <c r="D262" s="17" t="s">
        <v>1036</v>
      </c>
      <c r="E262" s="17" t="s">
        <v>1070</v>
      </c>
      <c r="F262" s="17" t="s">
        <v>758</v>
      </c>
      <c r="G262" s="17" t="s">
        <v>942</v>
      </c>
      <c r="H262" s="17" t="s">
        <v>1038</v>
      </c>
      <c r="I262" s="62" t="s">
        <v>1418</v>
      </c>
      <c r="J262" s="17">
        <v>2024.09</v>
      </c>
      <c r="K262" s="17">
        <v>2024.12</v>
      </c>
      <c r="L262" s="17" t="s">
        <v>758</v>
      </c>
      <c r="M262" s="71" t="s">
        <v>1515</v>
      </c>
      <c r="N262" s="17">
        <v>25</v>
      </c>
      <c r="O262" s="17">
        <v>20</v>
      </c>
      <c r="P262" s="17">
        <v>5</v>
      </c>
      <c r="Q262" s="17">
        <v>1</v>
      </c>
      <c r="R262" s="17">
        <v>20</v>
      </c>
      <c r="S262" s="17">
        <v>120</v>
      </c>
      <c r="T262" s="17">
        <v>0</v>
      </c>
      <c r="U262" s="17">
        <v>2</v>
      </c>
      <c r="V262" s="17">
        <v>3</v>
      </c>
      <c r="W262" s="71" t="s">
        <v>943</v>
      </c>
      <c r="X262" s="77" t="s">
        <v>944</v>
      </c>
      <c r="Y262" s="79"/>
    </row>
    <row r="263" ht="96" spans="1:25">
      <c r="A263" s="12">
        <v>258</v>
      </c>
      <c r="B263" s="62" t="s">
        <v>1192</v>
      </c>
      <c r="C263" s="62" t="s">
        <v>1463</v>
      </c>
      <c r="D263" s="62" t="s">
        <v>1004</v>
      </c>
      <c r="E263" s="62" t="s">
        <v>1139</v>
      </c>
      <c r="F263" s="62" t="s">
        <v>1516</v>
      </c>
      <c r="G263" s="62" t="s">
        <v>945</v>
      </c>
      <c r="H263" s="62" t="s">
        <v>1038</v>
      </c>
      <c r="I263" s="62" t="s">
        <v>1517</v>
      </c>
      <c r="J263" s="62">
        <v>2024.09</v>
      </c>
      <c r="K263" s="62">
        <v>2024.12</v>
      </c>
      <c r="L263" s="62" t="s">
        <v>946</v>
      </c>
      <c r="M263" s="72" t="s">
        <v>1518</v>
      </c>
      <c r="N263" s="62">
        <v>20</v>
      </c>
      <c r="O263" s="62">
        <v>15</v>
      </c>
      <c r="P263" s="62">
        <v>5</v>
      </c>
      <c r="Q263" s="62">
        <v>1</v>
      </c>
      <c r="R263" s="62">
        <v>120</v>
      </c>
      <c r="S263" s="62">
        <v>462</v>
      </c>
      <c r="T263" s="62">
        <v>0</v>
      </c>
      <c r="U263" s="62">
        <v>5</v>
      </c>
      <c r="V263" s="62">
        <v>14</v>
      </c>
      <c r="W263" s="72" t="s">
        <v>947</v>
      </c>
      <c r="X263" s="72" t="s">
        <v>948</v>
      </c>
      <c r="Y263" s="79"/>
    </row>
    <row r="264" ht="96" spans="1:25">
      <c r="A264" s="12">
        <v>259</v>
      </c>
      <c r="B264" s="17" t="s">
        <v>1192</v>
      </c>
      <c r="C264" s="17" t="s">
        <v>1463</v>
      </c>
      <c r="D264" s="17" t="s">
        <v>1004</v>
      </c>
      <c r="E264" s="17" t="s">
        <v>1125</v>
      </c>
      <c r="F264" s="17" t="s">
        <v>812</v>
      </c>
      <c r="G264" s="17" t="s">
        <v>949</v>
      </c>
      <c r="H264" s="17" t="s">
        <v>1038</v>
      </c>
      <c r="I264" s="17" t="s">
        <v>812</v>
      </c>
      <c r="J264" s="43">
        <v>2024.08</v>
      </c>
      <c r="K264" s="73" t="s">
        <v>1077</v>
      </c>
      <c r="L264" s="17" t="s">
        <v>812</v>
      </c>
      <c r="M264" s="71" t="s">
        <v>1519</v>
      </c>
      <c r="N264" s="17">
        <v>15.5</v>
      </c>
      <c r="O264" s="17">
        <v>15</v>
      </c>
      <c r="P264" s="17">
        <v>0.5</v>
      </c>
      <c r="Q264" s="17">
        <v>1</v>
      </c>
      <c r="R264" s="17">
        <v>21</v>
      </c>
      <c r="S264" s="17">
        <v>85</v>
      </c>
      <c r="T264" s="17">
        <v>0</v>
      </c>
      <c r="U264" s="17">
        <v>3</v>
      </c>
      <c r="V264" s="17">
        <v>5</v>
      </c>
      <c r="W264" s="71" t="s">
        <v>950</v>
      </c>
      <c r="X264" s="71" t="s">
        <v>951</v>
      </c>
      <c r="Y264" s="79"/>
    </row>
    <row r="265" ht="120" spans="1:25">
      <c r="A265" s="12">
        <v>260</v>
      </c>
      <c r="B265" s="62" t="s">
        <v>1192</v>
      </c>
      <c r="C265" s="62" t="s">
        <v>1463</v>
      </c>
      <c r="D265" s="62" t="s">
        <v>1004</v>
      </c>
      <c r="E265" s="62" t="s">
        <v>1147</v>
      </c>
      <c r="F265" s="17" t="s">
        <v>413</v>
      </c>
      <c r="G265" s="62" t="s">
        <v>952</v>
      </c>
      <c r="H265" s="43" t="s">
        <v>1038</v>
      </c>
      <c r="I265" s="17" t="s">
        <v>413</v>
      </c>
      <c r="J265" s="73" t="s">
        <v>1319</v>
      </c>
      <c r="K265" s="73" t="s">
        <v>1077</v>
      </c>
      <c r="L265" s="17" t="s">
        <v>953</v>
      </c>
      <c r="M265" s="72" t="s">
        <v>1520</v>
      </c>
      <c r="N265" s="17">
        <v>15</v>
      </c>
      <c r="O265" s="17">
        <v>15</v>
      </c>
      <c r="P265" s="17">
        <v>0</v>
      </c>
      <c r="Q265" s="17">
        <v>1</v>
      </c>
      <c r="R265" s="17">
        <v>32</v>
      </c>
      <c r="S265" s="17">
        <v>99</v>
      </c>
      <c r="T265" s="17">
        <v>0</v>
      </c>
      <c r="U265" s="17">
        <v>4</v>
      </c>
      <c r="V265" s="17">
        <v>12</v>
      </c>
      <c r="W265" s="72" t="s">
        <v>954</v>
      </c>
      <c r="X265" s="72" t="s">
        <v>955</v>
      </c>
      <c r="Y265" s="79"/>
    </row>
    <row r="266" ht="96" spans="1:25">
      <c r="A266" s="12">
        <v>261</v>
      </c>
      <c r="B266" s="17" t="s">
        <v>1192</v>
      </c>
      <c r="C266" s="17" t="s">
        <v>1463</v>
      </c>
      <c r="D266" s="17" t="s">
        <v>1004</v>
      </c>
      <c r="E266" s="17" t="s">
        <v>1070</v>
      </c>
      <c r="F266" s="17" t="s">
        <v>1521</v>
      </c>
      <c r="G266" s="17" t="s">
        <v>956</v>
      </c>
      <c r="H266" s="17" t="s">
        <v>1038</v>
      </c>
      <c r="I266" s="17" t="s">
        <v>1522</v>
      </c>
      <c r="J266" s="17">
        <v>2024.09</v>
      </c>
      <c r="K266" s="17">
        <v>2024.12</v>
      </c>
      <c r="L266" s="17" t="s">
        <v>957</v>
      </c>
      <c r="M266" s="71" t="s">
        <v>1523</v>
      </c>
      <c r="N266" s="17">
        <v>15.5</v>
      </c>
      <c r="O266" s="17">
        <v>15</v>
      </c>
      <c r="P266" s="17">
        <v>0.5</v>
      </c>
      <c r="Q266" s="17">
        <v>1</v>
      </c>
      <c r="R266" s="17">
        <v>150</v>
      </c>
      <c r="S266" s="17">
        <v>540</v>
      </c>
      <c r="T266" s="17">
        <v>0</v>
      </c>
      <c r="U266" s="17">
        <v>7</v>
      </c>
      <c r="V266" s="17">
        <v>24</v>
      </c>
      <c r="W266" s="71" t="s">
        <v>958</v>
      </c>
      <c r="X266" s="71" t="s">
        <v>959</v>
      </c>
      <c r="Y266" s="79"/>
    </row>
    <row r="267" ht="84" spans="1:25">
      <c r="A267" s="12">
        <v>262</v>
      </c>
      <c r="B267" s="18" t="s">
        <v>1524</v>
      </c>
      <c r="C267" s="18" t="s">
        <v>1393</v>
      </c>
      <c r="D267" s="18" t="s">
        <v>1525</v>
      </c>
      <c r="E267" s="18" t="s">
        <v>1526</v>
      </c>
      <c r="F267" s="18" t="s">
        <v>1527</v>
      </c>
      <c r="G267" s="18" t="s">
        <v>960</v>
      </c>
      <c r="H267" s="18" t="s">
        <v>1038</v>
      </c>
      <c r="I267" s="18" t="s">
        <v>1528</v>
      </c>
      <c r="J267" s="18">
        <v>2024.01</v>
      </c>
      <c r="K267" s="18">
        <v>2024.12</v>
      </c>
      <c r="L267" s="18" t="s">
        <v>961</v>
      </c>
      <c r="M267" s="33" t="s">
        <v>1529</v>
      </c>
      <c r="N267" s="18">
        <v>270</v>
      </c>
      <c r="O267" s="24">
        <v>270</v>
      </c>
      <c r="P267" s="18">
        <v>0</v>
      </c>
      <c r="Q267" s="18">
        <v>320</v>
      </c>
      <c r="R267" s="18">
        <v>308404</v>
      </c>
      <c r="S267" s="18">
        <v>947172</v>
      </c>
      <c r="T267" s="18">
        <v>320</v>
      </c>
      <c r="U267" s="18">
        <v>389</v>
      </c>
      <c r="V267" s="18">
        <v>389</v>
      </c>
      <c r="W267" s="33" t="s">
        <v>962</v>
      </c>
      <c r="X267" s="18" t="s">
        <v>963</v>
      </c>
      <c r="Y267" s="79"/>
    </row>
    <row r="268" ht="48" spans="1:25">
      <c r="A268" s="12">
        <v>263</v>
      </c>
      <c r="B268" s="63" t="s">
        <v>1192</v>
      </c>
      <c r="C268" s="63" t="s">
        <v>1008</v>
      </c>
      <c r="D268" s="63" t="s">
        <v>1014</v>
      </c>
      <c r="E268" s="63" t="s">
        <v>1162</v>
      </c>
      <c r="F268" s="63" t="s">
        <v>1530</v>
      </c>
      <c r="G268" s="63" t="s">
        <v>964</v>
      </c>
      <c r="H268" s="15" t="s">
        <v>1038</v>
      </c>
      <c r="I268" s="63" t="s">
        <v>1162</v>
      </c>
      <c r="J268" s="19">
        <v>2024.1</v>
      </c>
      <c r="K268" s="15">
        <v>2024.12</v>
      </c>
      <c r="L268" s="63" t="s">
        <v>965</v>
      </c>
      <c r="M268" s="63" t="s">
        <v>1531</v>
      </c>
      <c r="N268" s="63">
        <v>1000</v>
      </c>
      <c r="O268" s="63">
        <v>1000</v>
      </c>
      <c r="P268" s="63">
        <v>0</v>
      </c>
      <c r="Q268" s="63">
        <v>80</v>
      </c>
      <c r="R268" s="63">
        <v>30000</v>
      </c>
      <c r="S268" s="63">
        <v>100000</v>
      </c>
      <c r="T268" s="63">
        <v>50</v>
      </c>
      <c r="U268" s="63">
        <v>100</v>
      </c>
      <c r="V268" s="63">
        <v>300</v>
      </c>
      <c r="W268" s="63" t="s">
        <v>966</v>
      </c>
      <c r="X268" s="63" t="s">
        <v>967</v>
      </c>
      <c r="Y268" s="79"/>
    </row>
    <row r="269" ht="222" customHeight="1" spans="1:25">
      <c r="A269" s="12">
        <v>264</v>
      </c>
      <c r="B269" s="63" t="s">
        <v>1192</v>
      </c>
      <c r="C269" s="63" t="s">
        <v>1008</v>
      </c>
      <c r="D269" s="63" t="s">
        <v>1014</v>
      </c>
      <c r="E269" s="64" t="s">
        <v>1532</v>
      </c>
      <c r="F269" s="65" t="s">
        <v>1533</v>
      </c>
      <c r="G269" s="18" t="s">
        <v>968</v>
      </c>
      <c r="H269" s="64" t="s">
        <v>1534</v>
      </c>
      <c r="I269" s="64" t="s">
        <v>1535</v>
      </c>
      <c r="J269" s="64">
        <v>2024.01</v>
      </c>
      <c r="K269" s="64" t="s">
        <v>1077</v>
      </c>
      <c r="L269" s="64" t="s">
        <v>969</v>
      </c>
      <c r="M269" s="64" t="s">
        <v>1536</v>
      </c>
      <c r="N269" s="74">
        <v>1070</v>
      </c>
      <c r="O269" s="74">
        <v>1070</v>
      </c>
      <c r="P269" s="75">
        <v>0</v>
      </c>
      <c r="Q269" s="74">
        <v>14</v>
      </c>
      <c r="R269" s="74">
        <v>422</v>
      </c>
      <c r="S269" s="74">
        <v>1260</v>
      </c>
      <c r="T269" s="74">
        <v>1</v>
      </c>
      <c r="U269" s="74">
        <v>30</v>
      </c>
      <c r="V269" s="74">
        <v>70</v>
      </c>
      <c r="W269" s="64" t="s">
        <v>970</v>
      </c>
      <c r="X269" s="64" t="s">
        <v>971</v>
      </c>
      <c r="Y269" s="79"/>
    </row>
    <row r="270" s="7" customFormat="1" ht="34" customHeight="1" spans="1:25">
      <c r="A270" s="66" t="s">
        <v>972</v>
      </c>
      <c r="B270" s="67"/>
      <c r="C270" s="67"/>
      <c r="D270" s="67"/>
      <c r="E270" s="67"/>
      <c r="F270" s="67"/>
      <c r="G270" s="67"/>
      <c r="H270" s="67"/>
      <c r="I270" s="67"/>
      <c r="J270" s="67"/>
      <c r="K270" s="67"/>
      <c r="L270" s="67"/>
      <c r="M270" s="67"/>
      <c r="N270" s="67">
        <f t="shared" ref="N270:V270" si="7">SUM(N6:N269)</f>
        <v>12433.344</v>
      </c>
      <c r="O270" s="67">
        <f t="shared" si="7"/>
        <v>11009</v>
      </c>
      <c r="P270" s="67">
        <f t="shared" si="7"/>
        <v>1424.344</v>
      </c>
      <c r="Q270" s="67">
        <f t="shared" si="7"/>
        <v>4999</v>
      </c>
      <c r="R270" s="67">
        <f t="shared" si="7"/>
        <v>399550</v>
      </c>
      <c r="S270" s="67">
        <f t="shared" si="7"/>
        <v>1226365</v>
      </c>
      <c r="T270" s="67">
        <f t="shared" si="7"/>
        <v>833</v>
      </c>
      <c r="U270" s="67">
        <f t="shared" si="7"/>
        <v>17025</v>
      </c>
      <c r="V270" s="67">
        <f t="shared" si="7"/>
        <v>28542</v>
      </c>
      <c r="W270" s="67"/>
      <c r="X270" s="67"/>
      <c r="Y270" s="67"/>
    </row>
  </sheetData>
  <mergeCells count="28">
    <mergeCell ref="A1:C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3">
    <cfRule type="duplicateValues" dxfId="0" priority="8"/>
  </conditionalFormatting>
  <conditionalFormatting sqref="G96">
    <cfRule type="duplicateValues" dxfId="0" priority="9"/>
  </conditionalFormatting>
  <conditionalFormatting sqref="G115">
    <cfRule type="duplicateValues" dxfId="0" priority="5"/>
  </conditionalFormatting>
  <conditionalFormatting sqref="G116">
    <cfRule type="duplicateValues" dxfId="0" priority="3"/>
  </conditionalFormatting>
  <conditionalFormatting sqref="G268">
    <cfRule type="duplicateValues" dxfId="0" priority="1"/>
  </conditionalFormatting>
  <conditionalFormatting sqref="G111:G112">
    <cfRule type="duplicateValues" dxfId="0" priority="6"/>
  </conditionalFormatting>
  <conditionalFormatting sqref="G113:G114">
    <cfRule type="duplicateValues" dxfId="0" priority="4"/>
  </conditionalFormatting>
  <conditionalFormatting sqref="G193:G195">
    <cfRule type="duplicateValues" dxfId="0" priority="2"/>
  </conditionalFormatting>
  <conditionalFormatting sqref="G90:G92 G94:G95">
    <cfRule type="duplicateValues" dxfId="0" priority="10"/>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湘潭县2023年巩固成果和衔接乡村振兴项目计划完成情况表</vt:lpstr>
      <vt:lpstr>中1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2022-12-09T05:02:00Z</dcterms:created>
  <dcterms:modified xsi:type="dcterms:W3CDTF">2024-12-30T00:47:28Z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20B13538871443878471D249397F85B9_13</vt:lpwstr>
  </property>
  <property fmtid="{D5CDD505-2E9C-101B-9397-08002B2CF9AE}" pid="3" name="KSOProductBuildVer">
    <vt:lpwstr>2052-12.1.0.19302</vt:lpwstr>
  </property>
</Properties>
</file>