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3年巩固成果和衔接乡村振兴项目计划完成情况表" sheetId="1" r:id="rId1"/>
    <sheet name="中1" sheetId="5" r:id="rId2"/>
  </sheets>
  <definedNames>
    <definedName name="_xlnm._FilterDatabase" localSheetId="0" hidden="1">湘潭县2023年巩固成果和衔接乡村振兴项目计划完成情况表!$A$4:$K$213</definedName>
    <definedName name="_xlnm.Print_Titles" localSheetId="0">湘潭县2023年巩固成果和衔接乡村振兴项目计划完成情况表!$3:$4</definedName>
    <definedName name="_xlnm._FilterDatabase" localSheetId="1" hidden="1">中1!$A$5:$Z$5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<sst xmlns="http://schemas.openxmlformats.org/spreadsheetml/2006/main" count="4966" uniqueCount="1537">
  <si>
    <t>附件</t>
  </si>
  <si>
    <t>湘潭县2024年巩固成果和衔接乡村振兴项目计划完成情况表</t>
  </si>
  <si>
    <t>序号</t>
  </si>
  <si>
    <t>计划文号</t>
  </si>
  <si>
    <t>项目名称</t>
  </si>
  <si>
    <t>施工单位</t>
  </si>
  <si>
    <t>计划
金额</t>
  </si>
  <si>
    <t>是否
完工</t>
  </si>
  <si>
    <t>已报账
金  额</t>
  </si>
  <si>
    <t>其中</t>
  </si>
  <si>
    <t>绩效目标实现情况</t>
  </si>
  <si>
    <t>联农带农情况</t>
  </si>
  <si>
    <t>财政衔接资金（万元）</t>
  </si>
  <si>
    <t>其他资金
（万元）</t>
  </si>
  <si>
    <t>潭县委乡振组〔2024〕1号</t>
  </si>
  <si>
    <t>2024年度茶恩寺镇茶花村水渠硬化、修缮项目</t>
  </si>
  <si>
    <t>茶恩寺镇茶花村</t>
  </si>
  <si>
    <t>是</t>
  </si>
  <si>
    <t>金一组至金四组主水渠修缮≥170立方米，目（工程）验收合格率100%，项目（工程）完成及时率100%，金一组至金四组主水渠修缮≥1500元/立方米。改善农田灌溉提高种植业生产≥4.8万元/年，受益农户数≥105户412人，受益脱贫户≥5户16人，改善生态环境污染良好，工程使用年限≥15年，受益脱贫户满意度≥95%，受益村民满意度≥95%。</t>
  </si>
  <si>
    <t>受益农户数≥105户412人，受益脱贫户≥5户16人，改善农田灌溉，改善农田灌溉提高种植业生产≥4.8万元/年。</t>
  </si>
  <si>
    <t>2024年度茶恩寺镇双花村光伏发电项目</t>
  </si>
  <si>
    <t>茶恩寺镇双花村</t>
  </si>
  <si>
    <t>发展光伏发电≥24万元，光伏电站建设总规模≥60千瓦，光伏发电质量合格率100%，光伏电站并网发电及时率100%，光伏发电建设≥3500元/千瓦，村集体经济增收≥4.5万元/年，受益脱贫（监测）户人数≥54户152人，受益一般农户人数≥769户2953人，对生态环境的影响良好，工程使用年限≥25年，群众满意度≥98%，受益脱贫（监测）人口满意度≥98%。</t>
  </si>
  <si>
    <t>村集体经济增收≥5万元/年，受益脱贫（监测）户人数≥54户152人，受益一般农户人数≥769户2953人</t>
  </si>
  <si>
    <t>2024年度茶恩寺镇桥市村意善箱包制造项目</t>
  </si>
  <si>
    <t>茶恩寺镇桥市村</t>
  </si>
  <si>
    <t>箱包厂房建设≥600平方米，箱包制作机器≥30台，箱包制造合格率≥95％，项目及时完成率100％，箱包厂房建设≥180元/平方米，箱包制作机器≥3000元/台，特色产业带动集体经济≥4万元，增加人口就业≥40人，受益脱贫（监测）人数≥52户130人，对生态环境的影响良好，项目持续帮扶年限≥5年，受益脱贫（监测）人口满意度95％。</t>
  </si>
  <si>
    <t>特色产业带动集体经济≥4万元，增加人口就业≥40人，受益脱贫（监测）人数≥52户130人</t>
  </si>
  <si>
    <t>2024年排头乡团结村产业发展种植业基地</t>
  </si>
  <si>
    <t xml:space="preserve">团结村
</t>
  </si>
  <si>
    <t>中药材种植≥40亩，开荒.平整≥40亩，药材种苗≥2400，肥料≥800吨，人工≥400个，土地流转≥40亩.打井≥1口.完成及时率≥100%.种植成活率≥90%.种植补助标准0.875万元/亩.特色产业带动增加脱贫（监测）人口收入（总收入）≥0.3万元.受益脱贫（监测）人口数≥6户10人.对生态环境的影响无.与村集体经济合作社利益联结机制1年.受益脱贫（监测）人口满意度≥90%</t>
  </si>
  <si>
    <t>帮助脱贫（监测）户6户10人，通过种.种殖技术支持，保底回收等措施，脱贫（监测）户年均增收500元/户。带动脱贫（监测）户内生动力，巩固脱贫。</t>
  </si>
  <si>
    <t>2024年排头乡隐山村产业发展种植业基</t>
  </si>
  <si>
    <t>隐山村</t>
  </si>
  <si>
    <t>中药材种植面积≥15亩;中药材种植种子≥3800斤.土地流转≥15亩.挖机≥60/小时.耕地机≥15亩.肥料≥8.1吨.人工≥300个.除草≥15亩.种植作物成活率＞85％:项目及时完成率100％;特色产业带动增加脱贫人口收入(总收入)＞0.18万元;受益建档直立卡人口数≥6户14人;受益建档立卡人口满意度＞90％;展农业经营主体意度＞95％科技服务、技术指导和农业科技培增训人员满意度90％ 带动脱贫（监测）户内生动力，巩固脱贫。</t>
  </si>
  <si>
    <t>帮助脱贫（监测）户6户14人，通过养殖技术支持，保底回收等措施，让脱贫（监测）户年均增收300元/户，带动脱贫（监测）户内生动力，巩固脱贫。</t>
  </si>
  <si>
    <t>2024年排头乡 严冲村产业发展种植业基地</t>
  </si>
  <si>
    <t>严冲村村委会</t>
  </si>
  <si>
    <t>中药材种植面积≥20亩;种子≥12000斤.人工≥20个.机械≥110小时.肥料≥6000斤.种植作物成活率＞90％:项目及时完成率100％;特色产业带动增加脱贫人口收入(总收入)＞0.16万元;受益脱贫（监测）户≥10人;受益脱贫（监测）户满意度＞90％;农业经营主体意度＞95％科技服务、技术指导和农业科技培增训人员满意度90％ 带动贫困户内生动力，巩固脱贫。</t>
  </si>
  <si>
    <t>帮助脱贫（监测）户4户10人，通过种.种殖技术支持，保底回收等措施，严冲脱贫户年均增收400元/户。带动脱贫户内生动力，巩固脱贫。</t>
  </si>
  <si>
    <t>2024年排头乡狮龙村黑山羊养殖基地</t>
  </si>
  <si>
    <t>狮龙村村委会</t>
  </si>
  <si>
    <t>黑山羊养殖≥20头，基地建设围栏≥400米，饲料≥4吨.药品≥50包.人工≥19个.完成及时率≥100%，养殖成活率≥95%，养殖补助标准800元/头，基地建设围栏补助标准110元/米，特色产业带动增加脱贫（监测）人口收入（总收入）≥0.15万元，受益脱贫（监测）人口数≥3户6人，对生态环境的影响无，受益脱贫（监测）人口满意度＞90%,带动脱贫（监测）人口内生动力，巩固脱贫。</t>
  </si>
  <si>
    <t>黑山羊养殖20头，预计带动户均增收500余元，带动脱贫（监测）人口增收，致富</t>
  </si>
  <si>
    <t>2024年青山桥镇四境村扶贫车间发展项目</t>
  </si>
  <si>
    <t>四境村</t>
  </si>
  <si>
    <t>扶贫车间配套机器设备（特色手工基地）≥10台；项目（工程）验收合格率100%；项目及时完成率100%；扶贫车间配套机器设备（特色手工基地）建设标准2.5万元/台，特色产业带动增加脱贫（监测）人口收入（总收入）≥3万元/年；特色产业带动村集体经济收入（总收入）≥2万元/年；带动脱贫（监测）人口脱贫数≥30人；对生态环境的影响无不良影响；利益联结时限3年；受益脱贫（监测）人口满意度≥90%</t>
  </si>
  <si>
    <t>受益脱贫（监测）人口30 人，年收益在1000元/人以上，促进村级产业发展和集体经济增收≥2.5万元 。</t>
  </si>
  <si>
    <t>2024年青山桥村大米加工及仓储基地250kw专电建设项目</t>
  </si>
  <si>
    <t>青山桥村委会</t>
  </si>
  <si>
    <t>250kw终端型箱变1套，高压绝缘电线及立杆150米，配电柜及配件1套，项目（工程）验收合格率100%项目（工程）完成及时率≥100%，高压绝缘电线及立杆280元/米，配电柜及配件6.8万/套，250kw终端型箱变17万/套，特色产业带动增加脱贫（监测）人口收入（总收入）≥1万元/年，特色产业带动增加群众收入（总收入）≥2万元/年，特色产业带动村集体经济收入（总收入）≥2万元/年，受益群众人数≥40人，受益脱贫（监测）户人数≥20人，利益联结时限3年，工程设计使用年限≥10年，受益脱贫（监测）户满意度≥90%，受益群众满意度≥90%</t>
  </si>
  <si>
    <t>受益群众人口40人、帮扶脱贫（监测）人口20人，年收益在 500元/人以上带动村集体经济收入增收2万元。</t>
  </si>
  <si>
    <t>2024年青山桥镇天塘村精品水稻种植基地</t>
  </si>
  <si>
    <t>天塘村</t>
  </si>
  <si>
    <t>水稻种植面积30亩，修复灌溉山塘面积≥1000平方米，种植作物成活率≥95%，项目及时完成100%，水稻亩均补助成本700元/亩，修复灌溉山塘建设标准179元/平方米，带动增加脱贫（监测）人口收入（总收入）≥4万元/年，带动增加群众收入（总收入）≥1万元/年，增加村集体经济收入≥5万元/年，受益脱贫（监测）人口数≥20人，受益群众人口数≥5人，利益联结时限2年，受益脱贫（监测）人口满意度≥90%，受益群众人口满意度≥90%</t>
  </si>
  <si>
    <t>委托专业合作社帮扶脱贫（监测）人口 20人，年收益在 2000元/人以上,带动村集体经济收入增收5万元。</t>
  </si>
  <si>
    <t>2024年青山桥镇霞岭村加工基地基础建设</t>
  </si>
  <si>
    <t>霞岭村</t>
  </si>
  <si>
    <t>加工基地建设面积≥300平方米，大米加工设备数量1台，项目（工程）验收合格率100%，项目及时完成率100%，加工基地建设标准400元/平方米，购置大米加工设备建设标准25万元/台，带动增加贫困人口收入（总收入）≥1.5万元，带动增加群众人口收入（总收入）≥1万元，集体经济总增收8万元，受益脱贫人口数30人，受益群众人口数50人，与贫困户利益联结时限3年，受益脱贫人口满意度≥90%，受益群众满意度≥90%</t>
  </si>
  <si>
    <t>帮扶脱贫（监测）人口30人，年收益在 500元/人以上,帮扶困难群众人口50人，年收益在 500元/人以上,增加村集体经济收入总增收8万元。</t>
  </si>
  <si>
    <t>2024年青山桥镇高屯村粮食收购仓储基地</t>
  </si>
  <si>
    <t>高屯村</t>
  </si>
  <si>
    <t>仓储基地建设面积≥400平方米，项目（工程）验收合格率≥100%，项目及时完成率100%，仓储基地建设标准500/平方米；特色产业带动增加脱贫（监测）人口收入（总收入）≥1.5万元/年，特色产业带动群众收入（总收入）≥4.5万元/年，特色产业带动村集体经济收入（总收入）≥3万元/年，受益脱贫（监测）人口数≥3人，受益群众人口数≥12人，对生态环境的影响无不良影响，与脱贫（监测）户利益联结时限2年，受益群众满意度≥90%，受益脱贫（监测）人口满意度≥90%。</t>
  </si>
  <si>
    <t>帮扶群众及脱贫（监测）人口12人，年均收益在5000元/人以上。</t>
  </si>
  <si>
    <t>2024年易俗河镇谷洪村高品质稻米初加工和精深加工基地建设项目</t>
  </si>
  <si>
    <t>谷洪村</t>
  </si>
  <si>
    <t>购置稻谷烘干机器及其配套设备≥1套；项目验收合格率100%；项目完成及时率100%；烘干设备及配套设备补助成本≥20万元/套；特色产业带动增加脱贫（监测）人口收入（总收入）≥200元/人/年；特色产业带动村级集体经济≥0.8万/年；受益脱贫（监测）人口数≥42户83人；对生态环境的影响无不良影响；脱贫户利益联结时限≥3年；受益脱贫人口满意度≥95%</t>
  </si>
  <si>
    <t>采用直接分红、免费烘干、技术培训、劳务务工等方式带动脱贫户、监测户42户83人户均增收200元以上</t>
  </si>
  <si>
    <t>2024年麦子石村食用菌基地（第三期）建设项目</t>
  </si>
  <si>
    <t>麦子石村</t>
  </si>
  <si>
    <t>搭建食用菌大棚≥4套，单套大棚规格24米*6米，其中每套大棚搭建食用菌培养支架3排，4套共12排，单排规格31米*0.4米种植作物成活率≥90%,项目完成及时率100%,食用菌基地建设补助标准≥5万元/套,特色产业带动增加脱贫（监测）人口收入（总收入）≥200元/人/年,特色产业带动村级集体经济≥0.8万/年；受益脱贫（监测）人口数≥3户3人,对生态环境的影响无不良影响,脱贫户利益联结时限≥3年,受益脱贫人口满意度≥95%</t>
  </si>
  <si>
    <t>采用直接分红、务工劳务、技术培训等方式带动监测户3户3人增收200元/人/年</t>
  </si>
  <si>
    <t>2024年梅林桥村乡村旅游民宿（第三期）项目</t>
  </si>
  <si>
    <t>梅林桥村</t>
  </si>
  <si>
    <t>建设民宿排水排污系统≥10座；项目（工程）验收合格率100%；项目（工程）完成及时率100%；民宿补助标准1万元/座；乡村旅游特色产业产值≥9万元；特色产业带动增加脱贫（监测）人口收入≥200元/户/年；受益脱贫（监测）人口数≥3户6人；旅游垃圾处理率≥90%；旅游基础设施持续使用年限≥5年；受益脱贫人口满意度≥95%</t>
  </si>
  <si>
    <t>乡村旅游特色产业产值达到9万，带动村民农产品销售增加1万元</t>
  </si>
  <si>
    <t>2024年易俗河镇飞龙桥村龙飞湘沙猪产业基地配套设施项目</t>
  </si>
  <si>
    <t>易俗河镇飞龙桥村</t>
  </si>
  <si>
    <t>新建道路≥425米，道路加宽≥180米，新建排水等设施≥5处，项目（工程）验收合格率100%；项目（工程）完成及时率100%；新建湘沙猪产业基地配套设施补助成本≥18万元/处；特色产业带动增加脱贫（监测）人口收入（总收入）≥200元/年/人；保障周边生产生活人口数≥10户20人；受益脱贫（监测）人口数≥2户4人；对生态环境的影响：无不良影响；工程设计使用年限≥10年；受益脱贫人口满意度≥95%</t>
  </si>
  <si>
    <t>通过项目的实施改善了龙飞生态农业有限公司湘沙猪产业基地的配套设施，保障了10户20名人民群众生产生活出行，采用委托帮扶、技术培训、务工、发放收益分红等方式，带动脱贫户2户4人人均增收200元以上</t>
  </si>
  <si>
    <t>2024年中路铺镇碧云村水利建设项目</t>
  </si>
  <si>
    <t>碧云村村民委员会</t>
  </si>
  <si>
    <t>整修山塘数量≥1口，整修水渠长度≥2100米，整修老桥≥2座，完工及时率≥100%，验收合格率≥100%，使用年限≥10年，受益脱贫户数≥15户48人，脱贫户满意度≥90%</t>
  </si>
  <si>
    <t>务工就业、技术指导、业务培训</t>
  </si>
  <si>
    <t>2024年中路铺镇柱塘村产业发展项目</t>
  </si>
  <si>
    <t>中路铺镇柱塘村村民委员会</t>
  </si>
  <si>
    <t>流转土地≥50亩，完成水稻种植≥50亩，种植作物成活率≥95%，架设涵洞≥1个，硬化塘堤面积≥75㎡，清淤≥100立方米，受益脱贫户数≥14户，31人，受益对象满意度≥90%</t>
  </si>
  <si>
    <t xml:space="preserve">
务工就业、土地流转、技术指导</t>
  </si>
  <si>
    <t>2024年中路铺镇大湾桥村种植基地项目</t>
  </si>
  <si>
    <t>大湾桥村村民委员会</t>
  </si>
  <si>
    <t>维修山塘数≥2口，清淤6600m³、堤坝硬化20m³，涵洞2处、泄洪道2处。完工及时率≥100%，验收合格率≥100%，受益脱贫户（监测户）≥14人，使用年限≥10年，受益对象满意度≥90%</t>
  </si>
  <si>
    <t>对本村6户14人的脱贫户进行帮扶，提升种植农作物产量，带动低收入群体的生产生活积极性，提供工作岗位，带动部分有劳动能力的脱贫户参加务工</t>
  </si>
  <si>
    <t>2024年中路铺镇茅塘村路基整修项目</t>
  </si>
  <si>
    <t>茅塘村村民委员会</t>
  </si>
  <si>
    <t>路基整修长≥940米、宽≥5米，完工及时率≥100%，验收合格率≥100%，受益脱贫户数≥6户，脱贫户（监测户）≥19人，使用年限≥15年，受益对象满意度≥90%</t>
  </si>
  <si>
    <t>方便周边群众出行，带动产业发展，提升低收入群体的生产生活积极性，增加家庭收入，建设完工后形成的固定资产给村集体管理维护</t>
  </si>
  <si>
    <t>2024年中路铺镇柳桥村农产品深加工厂房建设项目</t>
  </si>
  <si>
    <t>中路铺镇柳桥村村民委员会</t>
  </si>
  <si>
    <t>流转土地≥1000㎡，建设钢材结构厂房占地面积≥800㎡，完工及时率≥100%，验收合格率≥100%，使用年限≥10年，受益脱贫户数≥10户≥38人，帮扶脱贫户满意度≥90%</t>
  </si>
  <si>
    <t>土地流转、务工就业、技术指导、业务培训</t>
  </si>
  <si>
    <t>2024年东剑村油茶种植配套项目</t>
  </si>
  <si>
    <t>锦石乡东剑村</t>
  </si>
  <si>
    <t>林地人工除杂300亩；灌溉设施建设1000米；项目及时完成率100%；特色产业带动增加脱贫人口收入（总收入）≥2万元；受益脱贫（监测）户人口数≥114人；对生态环境的影响无；与脱贫户利益联结时限3年；受益脱贫（监测）户人口满意度≥95%；农业经营主体满意度≥100%</t>
  </si>
  <si>
    <t>流转农户林地，聘请农户务工，帮扶脱贫户49户114人。</t>
  </si>
  <si>
    <t>2024年碧泉村社会实践基地项目</t>
  </si>
  <si>
    <t>锦石乡碧泉村</t>
  </si>
  <si>
    <t>实践基地修建一个2000平方米的培训基地，建设质量达标率100%，建设按期完成率100%，培训基地建设补助标准250元/平方米，增加村集体经济收入）≥5万元/年，带动增加帮助脱贫（监测）户收入（总收入）≥2万元/年，项目带动受益脱贫（监测）人口数≥125人，增加贫困人口就业人数≥10人，脱贫人口满意度≥90%。</t>
  </si>
  <si>
    <t>委托经营主体对脱贫户和边缘户进行直接帮扶，吸纳脱贫户务工，直接帮助脱贫户57户125人</t>
  </si>
  <si>
    <t>2024年乌石镇乌石峰村高档优质稻种植基地建设项目</t>
  </si>
  <si>
    <t>乌石峰村</t>
  </si>
  <si>
    <t>乌石河河道清理，清理工程量18000立方米，项目（工程）验收合格率≥100%，项目（工程）完成及时率≥100%，清淤补助标准19.44元/立方米，生产条件改善带动农业亩均产量增加≥50斤，生产条件改善带动农业亩均收入增加50元，受益脱贫（监测）人口数≥48人，受益群众人口≥286人，水资源利用率比上年提高20%，工程设计使用年限10年，受益脱贫（监测）人口满意度90%</t>
  </si>
  <si>
    <t>预计解决脱贫户（监测户）17户48人，一般户82户286人，灌溉问题，有利于周边农户耕种用水，提高作物产量，预计每户增收50元/亩。</t>
  </si>
  <si>
    <t>2024年乌石镇天龙村影视基地扩建项目</t>
  </si>
  <si>
    <t>天龙村</t>
  </si>
  <si>
    <t>影视基地扩建面积200平方米,建设旅游基础设施建设质量达标率100%，实施期限1年，建设影视基地补助标准1000元/平方米，带动增加脱贫（监测）人口收入（总收入）≥1.6万元/年，增加村集体经济收入≥5万元/年，受益脱贫（监测）人口≥69人，设施持续使用年限≥10年，环境污染无，受益脱贫（监测）人口满意度≥90%。</t>
  </si>
  <si>
    <t>产业项目带动脱贫户（监测户）69户69人，为脱贫户提供就业渠道，人均年增收145元左右。</t>
  </si>
  <si>
    <t>2024年乌石镇乌众兴村优质稻种植基地建设项目</t>
  </si>
  <si>
    <t>众兴村</t>
  </si>
  <si>
    <t>山塘硬化112立方米，清淤155立方米，项目（工程）验收合格率≥100%，项目（工程）完成及时率≥100%，硬化补助标准700元/立方米，清淤补助标准140元/立方米，生产条件改善带动农业亩均产量增加≥50斤，生产条件改善带动农业亩均收入增加50元，受益脱贫（监测）人口数≥28人，受益群众人口≥312人，水资源利用率比上年提高20%，工程设计使用年限10年，受益脱贫（监测）人口满意度90%</t>
  </si>
  <si>
    <t>预计解决脱贫户（监测户）8户28人，一般户65户312人，灌溉问题，有利于周边农户耕种用水，提高作物产量，预计每户增收50元/亩。</t>
  </si>
  <si>
    <t>2024年乌石大明村光伏发电扩建项目</t>
  </si>
  <si>
    <t>大明村</t>
  </si>
  <si>
    <t>大明村建设光伏电站，发电功率54KW。建设光伏电站≥1个,项目收益中村集体分配比例≥100%，实施期限1年，带动增加脱贫（监测）人口收入（总收入）≥0.6万元/年，增加村集体经济收入≥2万元/年，受益脱贫（监测）人口数≥20人，环境污染无，持续增收20年以上，受益脱贫（监测）人口满意度≥90%。</t>
  </si>
  <si>
    <t>共带动脱贫户（监测户）20户20人。以光伏发电所得收益分红的形式，为每人增收300元左右/年。</t>
  </si>
  <si>
    <t>2024年乌石镇乌石村高档优质稻种植基地建设项目</t>
  </si>
  <si>
    <t>乌石村</t>
  </si>
  <si>
    <t>乌石村建设高档优质水稻基地，硬化240立方米，清淤84立方米，实现农业增产、农民增收提供坚强保障。项目（工程）验收合格率≥100%，项目（工程）完成及时率≥100%，硬化补助标准700元/立方米，清淤补助标准140元/立方米，生产条件改善带动农业亩均产量增加≥50斤，生产条件改善带动农业亩均收入增加50元，受益脱贫（监测）人口数≥48人，受益群众人口≥365人，水资源利用率比上年提高20%，工程设计使用年限10年，受益脱贫（监测）人口满意度90%</t>
  </si>
  <si>
    <t>预计解决脱贫户（监测户）16户48人，一般户84户365人，灌溉问题，有利于周边农户耕种用水，提高作物产量，预计每户增收50元/亩。</t>
  </si>
  <si>
    <t>2024年乌石锦绣村光伏发电扩建项目</t>
  </si>
  <si>
    <t>锦绣村</t>
  </si>
  <si>
    <t>锦绣村建设光伏电站，发电功率54KW。建设光伏电站≥1个,项目收益中村集体分配比例≥100%，实施期限1年，带动增加脱贫（监测）人口收入（总收入）≥1.6万元/年，增加村集体经济收入≥2万元/年，受益脱贫（监测）人口数≥10人，环境污染无，持续增收20年以上，受益脱贫（监测）人口满意度≥90%。</t>
  </si>
  <si>
    <t>共带动脱贫户（监测户）10户10人。以光伏发电所得收益分红的形式，为每人增收180元左右/年。</t>
  </si>
  <si>
    <t>2024年乌石镇平山村村村高档优质稻种植基地建设项目</t>
  </si>
  <si>
    <t>平山村</t>
  </si>
  <si>
    <t>平山村建设高档优质水稻基地，硬化135立方米，护砌260立方，清淤1328立方米，项目（工程）验收合格率≥100%，项目（工程）完成及时率≥100%，硬化补助标准700元/立方米，护砌补助标准460元/立方米清淤补助标准140元/立方米，生产条件改善带动农业亩均产量增加≥50斤，生产条件改善带动农业亩均收入增加50元，受益脱贫（监测）人口数≥28人，受益群众人口≥213人，水资源利用率比上年提高20%，工程设计使用年限10年，受益脱贫（监测）人口满意度90%</t>
  </si>
  <si>
    <t>预计解决脱贫户（监测户）7户28人，一般户50户213人，灌溉问题，有利于周边农户耕种用水，提高作物产量，预计每户增收50元/亩。</t>
  </si>
  <si>
    <t>2024年虎形山村生态养殖场建设项目</t>
  </si>
  <si>
    <t>虎形山村</t>
  </si>
  <si>
    <t>建设310平方米的猪舍一个，猪舍建设标准≥500元/平方米，项目总投资≥15.5万元。受益脱贫（监测）人口数≥12人，带动增加脱贫（监测）人口总收入≥5000元，带动脱贫（监测）人口就业人数≥1人，实现村集体经济增收≥6000元，项目完成及时率≥100%，受益脱贫（监测）人口满意度≥95%，农业经营主体满意度≥95%。</t>
  </si>
  <si>
    <t>受益脱贫（监测）人口数≥12人，带动增加脱贫（监测）人口总收入≥5000元，带动脱贫（监测）人口就业人数≥1人，实现村集体经济增收≥6000元。</t>
  </si>
  <si>
    <t>2024年槐北村香椿基地第二期项目</t>
  </si>
  <si>
    <t>槐北村</t>
  </si>
  <si>
    <t>流转土地≥5亩、建设香椿种植大棚≥5条，种植香椿树≥4500株，种植成活率≥90%，补助香椿成本≥11元/株，在2024年12月前全部完成，种植及时率≥100%，带动增加脱贫（监测）人口收入（总收入）≥1万元，受益脱贫（监测）人口数≥10人，农业科技改善耕地面积≥5亩，受益脱贫（监测）人口满意度≥95%。</t>
  </si>
  <si>
    <t>通过务工、技术培训等措施带动当地农户参与产业发展，受益脱贫（监测）人口脱贫数≥10人，增加脱贫（监测）人口总收入≥1万元</t>
  </si>
  <si>
    <t>2024年槐北村高档优质稻种植基地配套设施建设</t>
  </si>
  <si>
    <t>优质稻种植基地面积≥200亩，修缮基地河道清淤长度≥1000米；枫树桥桥面拓宽硬化≥2米 ；项目完工合格率≥100%； 项目完工及时率≥100%；基地河道清淤补助标准≥5万元；枫树桥桥面拓宽硬化补助标准≥7万元；  特色产业带动增加脱贫（监测）人口收入（总收入）≥0.25万元，受益脱贫（监测）人口数≥5人，项目预计使用年限≥20年，受益脱贫（监测）人口满意度≥95%。</t>
  </si>
  <si>
    <t>项目的实施带动预计增加脱贫（监测）务工收入0.25万元，预计受益脱贫（监测）人口数≥5人，解决日常出行难和为基地农业生产提供便利条件，促进农业增产增收。</t>
  </si>
  <si>
    <t>2024年分水村蔬菜大棚建设项目</t>
  </si>
  <si>
    <t>分水村</t>
  </si>
  <si>
    <t>建设200平方米的标准化蔬菜大棚≥4个，建设标准化冷库一个≥15立方米，购置全自动烘干设备≥1套，标准化蔬菜大棚建设成本≥16万元，标准化冷库建设成本≥7万元，购置全自动烘干设备建设成本≥3万元。受益脱贫（监测）人口数≥7户20人，带动增加脱贫（监测）人口总收入≥2万元，带动脱贫（监测）人口就业人数≥7人，预计村集体经济增收≥5万元，对生态环境的影响良好，工程验收合格率≥100%，项目完成及时率≥100%，工程使用年限≥10年，受益脱贫（监测）人口满意度≥95%。</t>
  </si>
  <si>
    <t>受益脱贫（监测）人口数≥7户20人，带动增加脱贫（监测）人口总收入≥2万元，带动脱贫（监测）人口就业人数≥7人，预计村集体经济增收≥5万元。</t>
  </si>
  <si>
    <t>2024年分水村光伏电站建设第一期项目</t>
  </si>
  <si>
    <t>分水村村民委员会</t>
  </si>
  <si>
    <t>光伏电站建设规模≥300平方米，光伏电站验收合格率≥100%，光伏电站并网发电及时完成率≥100%，带动增加村集体经济收入≥1.8万元，受益脱贫（监测）人口数≥6户，光伏电站持续运营年限≥10年，受益脱贫户满意度≥95%.</t>
  </si>
  <si>
    <t>项目的实施预计实现村集体增收1.8万元；带动脱贫和监测户6户年每户均增收500元。</t>
  </si>
  <si>
    <t>2024年旗山村大棚辣椒种植基地配套设施项目</t>
  </si>
  <si>
    <t>旗山村</t>
  </si>
  <si>
    <t>在旗山村正龙组大棚辣椒基地处，维护900立方米骨干山塘两口，并新建一个占地面积200平方米的辣椒种苗培育基地。山塘维护建设标准≥6万元/口；辣椒种苗培育基地建设标准≥8万元，其中，恒温设备系统≥5万，铺设滴管、营养杯、营养盘≥3万。受益脱贫（监测）人口数≥15人，带动增加脱贫（监测）人口总收入≥1万元，实现村集体经济增收≥1万元，可持续影响年限≥8年，项目完成及时率≥100%，受益脱贫（监测）人口满意度≥95%。</t>
  </si>
  <si>
    <t>受益脱贫（监测）人口数≥15人，带动增加脱贫（监测）人口总收入≥1万元，实现村集体经济增收≥1万元。</t>
  </si>
  <si>
    <t>2024年较场村水稻种植基地基础设施维修项目</t>
  </si>
  <si>
    <t>较场村</t>
  </si>
  <si>
    <t>对较场村松木组水稻基地8000立方米的蓄水山塘进行清淤、加固、硬化。山塘清淤建设标准≥40000元；山塘硬化建设标准≥70000元；山塘加固建设标准≥10000元；其他费用≥30000元；带动周边群众及脱贫（监测）人口就业人数≥8人；实现村集体经济增收≥5000元；可持续影响年限≥10年；受益脱贫（监测）人口满意度≥95%。</t>
  </si>
  <si>
    <t>带动周边群众及脱贫（监测）人口就业人数≥8人，实现村集体经济增收≥5000元，可持续影响年限≥10年，受益脱贫（监测）人口满意度≥95%。</t>
  </si>
  <si>
    <t>2024年晓冲村紫苏种植项目</t>
  </si>
  <si>
    <t>晓冲村</t>
  </si>
  <si>
    <t>种植紫苏面积100亩，种植作物成活率≥90%，紫苏种子成本≥950元/亩，人工工资（包括：种植、日常管理）≥1050元/亩，挖机开荒成本≥800元/亩，土地流转费成本≥200元/亩。种植及时率≥90%，无生态环境污染，带动增加脱贫（监测）人口收入（总收入）≥2.5万元，受益脱贫（监测）人口数25人，受益脱贫（监测）人口满意度≥95%</t>
  </si>
  <si>
    <t>受益脱贫（监测）人口脱贫数≥25人，增加脱贫（监测）人口总收入≥2.5万元</t>
  </si>
  <si>
    <t>2024年石鼓镇安乐村光伏电站建设项目</t>
  </si>
  <si>
    <t>安乐村村民委员会</t>
  </si>
  <si>
    <t>光伏电站建设规模≥76千瓦，光伏电站验收合格率≥100%，光伏电站并网发电及时完成率≥100%，光伏电站补助标准≥2632元/千瓦，带动增加村集体经济收入≥2.5万元，受益脱贫（监测）人口数≥6人，光伏电站持续运营年限≥10年，受益脱贫户满意度≥95%.</t>
  </si>
  <si>
    <t>项目的实施预计实现村集体增收3.2万元；带动脱贫和监测户6人年人均增收500元。</t>
  </si>
  <si>
    <t>2024年石鼓镇将军村光伏电站建设项目</t>
  </si>
  <si>
    <t>将军村村民委员会</t>
  </si>
  <si>
    <t>光伏电站建设规模≥94.3千瓦，光伏电站验收合格率≥100%，光伏电站并网发电及时完成率≥100%，光伏电站补助标准≥2120元/千瓦，带动增加村集体经济收入≥3.2万元，受益脱贫（监测）人口数≥10人，光伏电站持续运营年限≥10年，受益脱贫户满意度≥95%.</t>
  </si>
  <si>
    <t>项目的实施预计实现村集体增收3.2万元；带动脱贫和监测户10人年人均增收500元。</t>
  </si>
  <si>
    <t>2024年石鼓镇铜梁村光伏电站建设项目</t>
  </si>
  <si>
    <t>铜梁村村民委员会</t>
  </si>
  <si>
    <t>光伏电站建设规模≥90.5千瓦，光伏电站验收合格率≥100%，光伏电站并网发电及时完成率≥100%，光伏电站补助标准≥2210元/千瓦，带动增加村集体经济收入≥3万元，受益脱贫（监测）人口数≥8人，光伏电站持续运营年限≥10年，受益脱贫户满意度≥95%.</t>
  </si>
  <si>
    <t>项目的实施预计实现村集体增收3万元；带动脱贫和监测户8人年人均增收500元。</t>
  </si>
  <si>
    <t>2024年石鼓镇歇马村光伏电站建设项目</t>
  </si>
  <si>
    <t>歇马村村民委员会</t>
  </si>
  <si>
    <t>光伏电站建设规模≥106千瓦，光伏电站验收合格率≥100%，光伏电站并网发电及时完成率≥100%，光伏电站补助标准≥1887元/千瓦，带动增加村集体经济收入≥4万元，受益脱贫（监测）人口数≥8人，光伏电站持续运营年限≥10年，受益脱贫户满意度≥95%.</t>
  </si>
  <si>
    <t>项目的实施预计实现村集体增收4万元；带动脱贫和监测户8人年人均增收500元。</t>
  </si>
  <si>
    <t>2024年石鼓镇福霄村集中安置区光伏电站建设项目</t>
  </si>
  <si>
    <t>石鼓镇人民政府</t>
  </si>
  <si>
    <t>光伏电站建设规模≥90.5千瓦，光伏电站验收合格率≥100%，光伏电站并网发电及时完成率≥100%，光伏电站补助标准≥2210元/千瓦，带动增加脱贫人口收入≥2.5万元，增加村集体经济收入≥0.5万元，受益脱贫（监测）人口数≥55人，光伏电站持续运营年限≥10年，受益脱贫户满意度≥95%。</t>
  </si>
  <si>
    <t>通过实施光伏电站项目，受益安置区脱贫户55人，项目收益3年以上，增加村集体经济收入0.5万元，集中安置区脱贫户人均增加收益400元/年左右。</t>
  </si>
  <si>
    <t>2024年白石镇湖田村小型农田水利设施建设项目</t>
  </si>
  <si>
    <t>湖田村</t>
  </si>
  <si>
    <t>修缮桑术组、枫树组新建灌溉水渠≥800米；石洋组、荷塘组、易家组新建灌溉水渠≥1000米；项目（工程）验收合格率100%，项目（工程）完成及时率100%，有效解决水渠周边1500亩良田种植灌溉，水资源利用率比往年提高20%，使水渠周边良田种植产收达到1200斤/亩，带动水渠、水塘周边农户年收益300元/户，增加全村户总收入4.59万元，工程设计使用年限为10年，受益农户153户459人，其中脱贫户9户24人；群众满意度≥95%、受益脱贫户满意度≥95%。</t>
  </si>
  <si>
    <t>有效解决水渠周边1500亩良田种植灌溉，水资源利用率比往年提高20%，使水渠周边良田种植产收达到1200斤/亩，带动水渠、水塘周边农户年收益300元/户，增加全村户总收入4.59万元，受益农户153户459人</t>
  </si>
  <si>
    <t>2024年白石镇杏花村小型农田水利设施建设项目</t>
  </si>
  <si>
    <t>杏花村</t>
  </si>
  <si>
    <t>修缮新建组灌溉水渠≥700米，清淤≥500立方米并加固硬化，项目（工程）验收合格率100%，项目（工程）完成及时率100%，项目完成能有效解决周边800亩良田种植灌溉，水资源利用率比往年提高20%，使水塘周边良田种植产收达到1200斤/亩，带动周边农户年收益300元/户，增加全村户总收入2.76万元，受益农户92户261人，其中脱贫户10户29人；群众满意度≥95%、受益脱贫户满意度≥95%。</t>
  </si>
  <si>
    <t>带动周边农户年收益300元/户，增加全村户总收入2.76万元，受益农户92户261人，其中脱贫户10户29人.</t>
  </si>
  <si>
    <t>2024年白石镇白石村小型农田水利设施建设项目</t>
  </si>
  <si>
    <t>白石村</t>
  </si>
  <si>
    <t>修缮新屋组 灌溉水塘清淤≥3000立方；新建机耕道路≥3米；项目（工程）验收合格率100%，项目（工程）完成及时率100%，项目完成能有效解决周边600亩良田种植灌溉，水资源利用率比往年提高20%，使水塘周边良田种植产收达到1200斤/亩，带动周边农户年收益300元/户，增加全村户总收入1万元，受益农户33户118人，其中脱贫户3户8人；群众满意度≥95%、受益脱贫户满意度≥95%。</t>
  </si>
  <si>
    <t>带动周边农户年收益300元/户，增加全村户总收入1万元，受益农户33户118人.</t>
  </si>
  <si>
    <t>2024年白石镇莲花村小型农田水利设施建设项目</t>
  </si>
  <si>
    <t>莲花村</t>
  </si>
  <si>
    <t>修缮灌溉水渠≥1000米、清淤≥750平方米、护坡加固硬化≥1000米；修缮灌溉水塘≥清淤2000立方米、塘堤护坡≥60米并加固硬化，项目（工程）验收合格率100%，项目（工程）完成及时率100%，完成水渠周边1200亩良田种植灌溉，水资源利用率比往年提高20%，使水渠周边良田种植产收达到1200斤/亩，带动周边农户年收益300元/户，增加全村户总收入1.35万元，受益农户45户136人，其中脱贫户5户11人；群众满意度≥95%、受益脱贫户满意度≥95%。</t>
  </si>
  <si>
    <t>带动周边农户年收益300元/户，增加全村户总收入1.35万元，受益农户45户136人。</t>
  </si>
  <si>
    <t>2024年白石镇友爱村种植业基地配套设施建设项目</t>
  </si>
  <si>
    <t>友爱村</t>
  </si>
  <si>
    <t>购置收割机1台；旋耕机1台；插秧机1台；秧盘2万套项目（工程）验收合格率100%，项目（工程）完成及时率100%，项目完成能有效解决周边居民农作物种植与收割问题，种植农作物成本比以往减少30%，带动周边农户年收益300元/户，增加全村户总收入1.62万元，设备使用年限为3年以上，受益农户54户172人，其中脱贫户4户12人；群众满意度≥95%、受益脱贫户满意度≥95%。。</t>
  </si>
  <si>
    <t>解决周边居民农作物种植与收割问题，种植农作物成本比以往减少30%，带动周边农户年收益300元/户，增加全村户总收入1.62万元，受益农户54户172人，其中脱贫户4户12人</t>
  </si>
  <si>
    <t>2024年七里铺村光伏发电项目</t>
  </si>
  <si>
    <t>七里铺村</t>
  </si>
  <si>
    <t>发电发电基站1座，40个千瓦，光伏发电质量合格率100%，光伏发电及时率100%，补助标准≥3667/千瓦，村集体经济增收≥1.2万元/年，受益人口数≥25人，对生态环境的影响良好，工程使用年限≥10年，群众满意度95%以上。</t>
  </si>
  <si>
    <t>项目收益10年以上，带动脱贫农户了解参与光伏发电项目，村集体经济增收1.2万元以上。</t>
  </si>
  <si>
    <t>2024年七里铺村养殖基地产业发展配套项目</t>
  </si>
  <si>
    <t>产业桥长≥12米，产业桥重建工程量≥50立方，项目（工程）验收合格率100%，项目（工程）完成及时率100%，受益脱贫户人口数10户25人，受益群众所有人，安全出行率比上年提高，工程设计使用年限≥10年，脱贫人口满意度≥95%，群众满意度≥95%</t>
  </si>
  <si>
    <t>实施完毕后安全出行率比上年提高，方便产业基地进出，受益脱贫户10户25人，全村农户，受益群众满意度95%。</t>
  </si>
  <si>
    <t>2024年新中塘村光伏发电项目</t>
  </si>
  <si>
    <t>新中塘村</t>
  </si>
  <si>
    <t>发电基站1座，60个千瓦，光伏发电质量合格率100%，光伏发电及时率100%，补助标准≥3667/千瓦，村集体经济增收≥2万元/年，受益人口数≥100人，对生态环境的影响良好，工程使用年限≥10年，群众满意度95%以上。</t>
  </si>
  <si>
    <t>项目收益10年以上，带动脱贫农户了解参与光伏发电项目，村集体经济增收2万元以上</t>
  </si>
  <si>
    <t>2024年烟山村优质稻产业配套项目(二)</t>
  </si>
  <si>
    <t>烟山村</t>
  </si>
  <si>
    <t>硬化产业道路≥600米，硬化宽度≥3米，工程合格率100%，项目完成率100%，硬化道路补助标准 ≥320元/米，农业生产效率比上年提升，增加农业收入≥100元/户，受益群众人口数≥77人，项目持续运营年限≥10年，受益群众满意度≥95%。</t>
  </si>
  <si>
    <t>农业生产效率比上年提升，增加农业收入≥100元/户，受益群众满意度≥95%。</t>
  </si>
  <si>
    <t>2024年清风村光伏发电项目</t>
  </si>
  <si>
    <t>清风村</t>
  </si>
  <si>
    <t>发电发电基站1座，40个千瓦，光伏发电质量合格率100%，补助标准≥3750/千瓦，光伏发电及时率100%，村集体经济增收≥1.2万元/年，受益人口数≥93人，对生态环境的影响良好，工程使用年限≥10年，群众满意度100%。</t>
  </si>
  <si>
    <t>带动贫困农户参与产业发展，村集体经济增收1.2万元以上。</t>
  </si>
  <si>
    <t>2024年度新联村牲猪养殖基地配套项目洗消中心建设</t>
  </si>
  <si>
    <t>新联村</t>
  </si>
  <si>
    <t>清洗、烘干，消毒等设备安装合格率100%，项目完成及时率100%，特色产业带动增加村集体经济收入及脱贫人口收入（总收入）≥10万元，特色产业带动增加脱贫（监测）人口就业人数8人；牲畜粪便利用率比往年提高，项目持续运营≥5年。</t>
  </si>
  <si>
    <t>预计增加村集体经济10万元，设置务工岗位8人，稳定增收问题。</t>
  </si>
  <si>
    <t>2024年云湖桥镇北岸村脐橙基地配套设施建设项目</t>
  </si>
  <si>
    <t>云湖桥镇北岸村</t>
  </si>
  <si>
    <t>修建排水沟1600多米，沟宽60厘米，深30厘米，两侧壁厚10厘米，采用混泥土浇注施工，跟其它材料相比这样使用寿命更持久，有效的减少水土流失，保护生态环境，项目的实施能带动附近村民10人务工，其中3户贫困户增收1万元左右，工程使用年限20年以上。</t>
  </si>
  <si>
    <t>通过项目的实施能够完善北岸村脐橙基地配套设施建设，提升我镇脐橙产业高质量发展，为村集体增加收入，带动附近部分村民来农场务工，为3户脱贫户户均增收1万元以上。</t>
  </si>
  <si>
    <t>白鹿村2024年度农产品深加工建设项目</t>
  </si>
  <si>
    <t>白鹿村</t>
  </si>
  <si>
    <t>加工设备数量≥1，工程验收合格率≥100%，工程完成及时率≥100%，加工设备补助标准30万。带动增加村集体年收入≥2万元，带动增加脱贫（监测）人口收入（总收入）≥9000元，受益脱贫（监测）人口数≥19人，对生态环境的影响无，加工设备持续使用年限≥5年，与脱贫（监测）户入股联结时限≥3年，受益群众满意度≥90%，受益脱贫(监测)群众满意度≥90%。</t>
  </si>
  <si>
    <t>通过建设农产品深加工建设项目，带动群众发展产业，提供就业渠道，带动脱贫(监测)户10户19人入股分红，户均增收300元。</t>
  </si>
  <si>
    <t>新桥村2024年度光伏电站建设项目（第一期）</t>
  </si>
  <si>
    <t>杨嘉桥镇新桥村</t>
  </si>
  <si>
    <t>光伏发电站装机面积≥600平方米，光伏发电站功率≥45千瓦，配套器械设备≥5台。项目建设验收合格率100%，项目建设及时完成率100%，村级集体经济年增收≥2万元，带动增加脱贫（监测）人口收入（总收入）≥1万元，受益群众人口数≥45人，受益脱贫（监测）人口数≥13人，对生态环境影响无，光伏电站持续运营年限≥10年，受益群众满意度≥90%，受益脱贫（监测）人口满意度≥90%</t>
  </si>
  <si>
    <t>通过建设光伏发电站，实现村集体经济获得电力固定收益，改善当地生产生活条件，带动脱贫（监测）户8户13人入股分红，户均增收500元。</t>
  </si>
  <si>
    <t>三湘村2024年度产业配套基础设施项目</t>
  </si>
  <si>
    <t>三湘村</t>
  </si>
  <si>
    <t>道路硬化长度≥960米，宽度≥3米，工程验收合格率≥100%，工程完成及时率≥100%，道路硬化补助标准20万。改善生产条件带动农业物资对外销售≥500元/户，受益群众人口数≥148人，受益脱贫(监测)人口数≥23人；对生态环境无影响；工程使用年限≥10年；受益群众满意度≥90%，受益脱贫(监测)群众满意度≥90%。</t>
  </si>
  <si>
    <t>通过对港口组进基天辰种养殖基地道路硬化，改善生产生活条件，带动农业物资对外销售和当地产业发展，受益群众≥148人，受益脱贫(监测)群众≥23人。</t>
  </si>
  <si>
    <t>2024年花石镇琵琶村黑山羊养殖基地</t>
  </si>
  <si>
    <t>琵琶村</t>
  </si>
  <si>
    <t>建设羊舍≥1个;羊舍面积≥240平方;草料加工、储存车间≥1个，面积≥60平方；消毒车间≥1个，面积≥20个平方；项目工程完工及时率≥100%;羊舍补助标准416元/平方;草料加工、草料加工、储存车间补助标准584元/平方；消毒车间补助标准750元/平方；带动增加监测户、脱贫户人均年收入≥300元;受益监测户、脱贫户人口数≥9人;持续增收≥5年;与监测户、脱贫户利益联结时限≥5年;受益监测户、脱贫人口满意度≥95%。</t>
  </si>
  <si>
    <t>由村级委托合作社建设黑山羊养殖基地，形成经营性固定资产，每年按财政资金的8％进行收益分红，连续5年。带动增加监测户、脱贫户人均年收入300元以上;受益监测户、脱贫户3户9人。</t>
  </si>
  <si>
    <t>2024年花石镇琵琶村养鸡扶贫产业园提质改造项目</t>
  </si>
  <si>
    <t>购置水暖炉≥3个;购置电机控制箱≥6个;购置导流板≥30个；项目工程完工及时率≥100%;水暖炉助标准46417元/台;电机控制箱补助标准6800元/台；导流板补助标准665元/台；带动增加监测户、脱贫户人均年收入≥200元;受益监测户、脱贫户人口数≥5户15人；与监测户、脱贫户利益联结时限≥5年;受益监测户、脱贫人口满意度≥95%。</t>
  </si>
  <si>
    <t>由村集体经济合作社自主实施，以扶持本村产业发展壮大，配套基础设施越来越完善，财政资金形成村集体经营性固定资产，获得长期的经营性收益。带动增加监测户、脱贫户人均年收入200元以上;受益监测户、脱贫户5户15人。</t>
  </si>
  <si>
    <t>2024年花石镇泥湾村稻谷烘干厂项目</t>
  </si>
  <si>
    <t>泥湾村</t>
  </si>
  <si>
    <t>建设烘干厂房≥1个;购置烘干机及配套设施≥1台;项目工程完工及时率≥100%；烘干机机补助标准20万元/台;带动增加监测户、脱贫户人均收入≥500元/年;受益监测户、脱贫户人口数≥20人;持续增收≥5年;与监测户、脱贫户利益联结时限≥5年;受益监测户、脱贫人口满意度≥95%。</t>
  </si>
  <si>
    <t>由村级与主体合作，委托合作社建设稻谷烘干厂，形成经营性固定资产，每年按财政资金的8％进行收益分红，连续5年。带动增加监测户、脱贫户6户20人，人均收入500元以上。</t>
  </si>
  <si>
    <t>2024年花山镇罗汉村莲藕粉加工产业发展项目</t>
  </si>
  <si>
    <t>罗汉村</t>
  </si>
  <si>
    <t>购置包装设备≥2套;购置生产设备≥2套;购置物流设备≥1套，购置生产配套设施≥1套；项目工程完工及时率≥100%;包装设备助标准1.3万元/台;生产设备补助标准5.7万元/台；物流设备补助标准3万元/台，生产配套设施补助标准3万元/台；带动增加监测户、脱贫户≥20人，人均年收入≥2000元；持续增收≥5年;与监测户、脱贫户利益联结时限≥5年;受益监测户、脱贫人口满意度≥95%。</t>
  </si>
  <si>
    <t>由村级委托公司建设莲藕粉加工厂，形成经营性固定资产，每年按财政资金的8％进行收益分红，连续5年。带动增加监测户、脱贫户7户20人，人均年收入2000元以上。</t>
  </si>
  <si>
    <t>花石镇2024年长潭村先锋水库休闲垂钓项目（二）</t>
  </si>
  <si>
    <t>长潭村</t>
  </si>
  <si>
    <t>硬化3.5米宽水泥路≥230米，新建700平方米停车场≥1个，修建1.2米宽水库便道≥400米，新建4米宽砂石路≥400米；项目工程完工及时率≥100%;水泥路补助标准417.39元/米，停车场补助标准171.42元/平方米，水库便道补助标准100元/米；砂石路补助标准60元/米；带动增加监测户、脱贫户人均年收入≥500元;受益监测户、脱贫户人口数≥28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</si>
  <si>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500元以上;受益监测户、脱贫户20户56人</t>
  </si>
  <si>
    <t>花石镇2024年天马山村蔬菜种植基地项目（二）</t>
  </si>
  <si>
    <t>天马山村</t>
  </si>
  <si>
    <t>新建蔬菜基地≥1个，丝瓜棚架面积≥30亩；丝瓜支架≥30亩，喷水系统≥1组，活动板房≥1间，机耕道≥2条，蔬菜作物成活率≥80%；项目工程完工及时率≥100%;丝瓜支架补助≥2140元/亩；喷水系统补助标准≥4万元/组；活动板房补助标准≥1.6万元/间，机耕道≥4万元/条；带动增加监测户、脱贫户人均年收入≥500元;受益监测户、脱贫户人口数≥30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</si>
  <si>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1300元以上;受益监测户、脱贫户8户22人。</t>
  </si>
  <si>
    <t>2024年花石镇龙潭村稻谷烘干厂房设备购置项目</t>
  </si>
  <si>
    <t>龙潭村</t>
  </si>
  <si>
    <t>购置烘干机及配套设施≥1台;项目工程完工及时率≥100%；烘干机机补助标准20万元/台;财政资金转化为村集体入股金≥100%;带动增加监测户、脱贫户人均年收入≥200元;受益监测户、脱贫户人口数≥190人;持续增收≥5年;与监测户、脱贫户利益联结时限≥5年;受益监测户、脱贫人口满意度≥95%。</t>
  </si>
  <si>
    <t>由村级与主体合作，委托合作社购置稻谷烘干机及配套设施，形成经营性固定资产，村集体以固定资产入股的模式，每年按财政资金的8％进行收益分红，连续5年。带动增加监测户、脱贫户人均收入200元以上;受益监测户、脱贫户66户190人。</t>
  </si>
  <si>
    <t>2024年百水村种植基地配套水利设施项目</t>
  </si>
  <si>
    <t>百水村</t>
  </si>
  <si>
    <t>清表修坡≥1000立方米;清淤≥4000立方米;涵管≥95米;混凝土≥120立方米;项目验收合格率≥100%;项目完成及时率≥100%;清表修坡补助标准≥6元/立方米;清淤补助标准≥18元/立方米;涵管补助标准≥210元/米;混凝土补助标准≥900元/立方米;生产条件改善带动作物产量增加≥100斤/亩;特色产业带动脱贫户就业人数≥3人;对生态环境影响有改善;工程设计使用年限≥10年;群众满意度≥95%。</t>
  </si>
  <si>
    <t>  项目实施中可带动当地脱贫户3人以上就业。务工年收入1000元/人。项目实施后能增加村民的种粮收入。</t>
  </si>
  <si>
    <t>2024年百水村蜜薯种植基地项目</t>
  </si>
  <si>
    <t>种植蜜薯100亩；灌排设施覆盖面积数量≥100亩；购置中型机械1台；深水井≥2口；项目验收合格率≥100%；项目完成及时率≥100%；灌排设施补助标准≥300元/亩；深水井补助标准≥20000/口；带动增加村集体经济总收入≥8万元；特色产业带动脱贫户就业人数≥8人；对生态环境影响有改善；项目持续收益年限≥3年；群众满意度≥95%。</t>
  </si>
  <si>
    <t>带动增加村集体经济总收入8万元；特色产业带动脱贫户就业人数8人，人均增收1000元/年；项目持续收益年限3年。</t>
  </si>
  <si>
    <t>2024年霞湾村农产品仓储中心项目</t>
  </si>
  <si>
    <t>霞湾村</t>
  </si>
  <si>
    <t>新建农产品仓储中心525平方米；砖砌基墙数量≥63立方米、地面硬化数量≥52.5立方米、钢构屋架数量≥525平方米、安装门窗数量≥6套；项目验收合格率≥100%；项目完成及时率≥100%；砖砌基墙补助标准≥520元/立方米、地面硬化补助标准≥580元/立方米、钢构屋架补助标准≥240元/平方米、安装门窗补助标准≥1798.3元/套。项目带动增加村集体经济≥2万元/年；项目带动脱贫户就业人数≥2人；对生态环境的影响较上年提高；项目持续收益年限≥3年；群众满意度≥95%。</t>
  </si>
  <si>
    <t>通过实施农产品仓储中心项目，带动脱贫户就业人员2人，人均增收1000元/年，村集体经济增收2万元/年。</t>
  </si>
  <si>
    <t>2024年杨基村养殖场建设项目</t>
  </si>
  <si>
    <t>杨基村</t>
  </si>
  <si>
    <t>新建环控鸡棚面积数量≥900平方米，养殖家畜家禽成活率≥90%，项目完成及时率≥100%；环控鸡棚补助标准≥240元/平方米。带动增加村集体经济年收入≥2万元，产业项目带动脱贫户就业人数≥2人，养殖垃圾处理率≥100%，项目持续收益年限≥3年，群众满意度≥95%。</t>
  </si>
  <si>
    <t>增加村集体经济收入2万元/年，带动脱贫2人就业，增加年务工收入500元/人。</t>
  </si>
  <si>
    <t>2024年射埠镇金龙霞村小型农田水利设施建设项目</t>
  </si>
  <si>
    <t>金龙霞村</t>
  </si>
  <si>
    <t>利用基础设施建设项目带动辖区内21户85人农户受益，其中有3户5人脱贫户收益，此项目是对射埠镇金龙霞村茫花组6亩灌溉水塘清淤3000立方米、除险加固400平方米，新建涵洞2个，清淤转运补助成本30元/立方米（财政补助+自筹补助），加固补助成本275元/平方米，项目（工程）验收合格率100%，项目（工程）完成及时率100%，项目完成能有效解决周边200亩良田种植灌溉，水资源利用率比往年提高50%，使水塘周边良田种植产收达到1200斤/亩，带动周边农户年收益300元/户，增加全村户总收入1万元，工程设计使用年限为10年，促使贫困户、群众满意度达到95%以上。</t>
  </si>
  <si>
    <t>利用基础设施建设项目带动辖区内21户85人农户受益，其中有3户5人脱贫户收益，此项目是对射埠镇金龙霞村茫花组6亩灌溉水塘清淤3000立方米、除险加固400平方米，新建涵洞2个，项目完成能有效解决周边200亩良田种植灌溉，水资源利用率比往年提高50%，使水塘周边良田种植产收达到1200斤/亩，带动周边农户年收益300元/户，增加全村户总收入1万元，工程设计使用年限为10年，促使贫困户、群众满意度达到95%以上。</t>
  </si>
  <si>
    <t>2024年石潭镇杨田村秸秆回收中心配套基础设施建设项目</t>
  </si>
  <si>
    <t>石潭镇杨田村民委员会</t>
  </si>
  <si>
    <t>秸秆回收场地内道路路基建设1000平方米；秸秆回收场地内道路硬化160立方米；项目（工程）验收合格率 100%，项目及时率100%，秸秆回收场地内道路路基建设补助标准25元/平方米。秸秆回收场地内道路硬化补助标准469元/立方米，辐射带动边缘监测户、脱贫户人数15人，年人均增收200元，工程设计使用年限 ≥10年，受益脱贫（监测）户满意度 ≥95%。</t>
  </si>
  <si>
    <t>辐射带动边缘监测户、脱贫户人数15人，年人均增收200元</t>
  </si>
  <si>
    <t>2024年石潭镇向韶村优质稻基地配套设施建设项目</t>
  </si>
  <si>
    <t>石潭镇向韶村民委员会</t>
  </si>
  <si>
    <t>整修抗旱机台水渠40.8立方米；整修干湾组抗旱水渠64立方米；整修盼塘组抗旱水渠17.1立方米；
硬化谢八线生产路157.5立方米。项目（工程）验收合格率 100%，项目及时率100%，工程补助标准≥536.86元/立方米，辐射带动边缘监测户、脱贫户人数15户，户年均增收300元，工程设计使用年限 ≥10年，受益贫困人口满意度 ≥95%。</t>
  </si>
  <si>
    <t>辐射带动边缘监测户、脱贫户人数15户，户均年增收300元</t>
  </si>
  <si>
    <t>2024年石潭镇新合村优质稻基地配套设施建设项目</t>
  </si>
  <si>
    <t>石潭镇新合村民委员会</t>
  </si>
  <si>
    <t>对毛塘组二口山塘进行清淤扩容及塘堤.清淤扩容2000立方，塘堤整修硬化面积900平米,塘堤基础120平米水圳整修硬化面积720平米；项目（工程）验收合格率 100%，项目及时率100%，清淤工程补助标准18元/立方米，塘堤.水圳工程补助标准56元/平米，塘堤基础工程补助标准200元/平米， 辐射带动边缘监测户、脱贫户人数14户，户均年增收200元，工程设计使用年限 ≥10年，受益脱贫（监测）户满意度 ≥95%。</t>
  </si>
  <si>
    <t>辐射带动边缘监测户、脱贫户人数14户，户均年增收200元</t>
  </si>
  <si>
    <t>2024年河口镇莲托村水产养殖基地项目</t>
  </si>
  <si>
    <t>莲托村</t>
  </si>
  <si>
    <t>水塘清淤120亩，同时对塘基、及路面硬化工程量预计≥400立方米，工程验收合格率100%，工程完成及时率100%，塘堤硬化补助标准≥375元/立方米，项目于2024年12月31日前完成，带动增加脱贫人口收入（总收入）≥1.5万元，增加村集体经济总收入≥5万元，村集体利益联结时限5年；带动增加受益脱贫人口数≥6人，其中增加脱贫人口就业人数≥3人，与脱贫户利益联结时限≥3年，受益脱贫人口满意度≥95%</t>
  </si>
  <si>
    <t>通过村级集体合作社对水塘清淤120亩，同时对塘基、及路面硬化工程量预计≥400立方米，带动增加脱贫人口收入（总收入）≥1.5万元</t>
  </si>
  <si>
    <t>2024年河口镇三华村农作物种植业基地配套项目</t>
  </si>
  <si>
    <t>三华村</t>
  </si>
  <si>
    <t>改建、修缮建筑面积≥120立方米，购置榨油设备一台及相关的附属设施，项目于2024年12月31日前完成，带动增加脱贫人口收入（总收入）≥2万元，增加村集体经济（总收入）≥5万元，受益脱贫人口数≥126人，其中带动增加脱贫人口就业人数≥3人，与脱贫户利益联结时限≥4年，项目达标率100%，项目及时率100%，受益脱贫人口满意度≥95%</t>
  </si>
  <si>
    <t>通过村级集体合作社改建、修缮建筑面积≥120立方米，购置榨油设备一台及相关的附属设施，打造菜籽油加工坊，带动增加脱贫人口收入（总收入）≥2万元</t>
  </si>
  <si>
    <t>2024年河口镇卓江村优质粮油种植基地项目</t>
  </si>
  <si>
    <t>卓江村</t>
  </si>
  <si>
    <t>农业科技改善耕地面积≥300亩，水泵房建设面积≥20平方米，水泵及配套设施一套，项目于2024年12月之前完成，带动增加脱贫人口收入（总收入）≥1万元，增加村集体经济收入≥1.5万元，受益脱贫人口数≥26人，其中带动增加脱贫人口就业人数≥2人，种植作物成活率≥95%；项目验收合格率100%、项目完成及时率100%；受益脱贫人口满意度≥95%</t>
  </si>
  <si>
    <t>通过村级集体合作社平整并流转村土地300亩发展粮油种植产业，解决脱贫劳动力就业≥2人，带动增加脱贫人口总收入≥1万元，同时增加村集体经济收入≥1.5万元</t>
  </si>
  <si>
    <t>2024年华中村农作物种植配套基础设施项目</t>
  </si>
  <si>
    <t>华中村</t>
  </si>
  <si>
    <t>清淤水圳1000米，工程量≥200立方米，挖机工时80≥小时，硬化长度1000米，带动受益脱贫人口数≥4人，其中带动脱贫人口就业人数≥2人，带动增加脱贫人口总收入≥1万元，受益脱贫户满意度≥95%</t>
  </si>
  <si>
    <t>通过村集体经济合作社对黄泥组、泉塘组1000米水圳清淤、并硬化，保证周围边农作物种植的抗旱灌溉能力，带动增加脱贫人口总收入1万元，增加脱贫人口就业2人，同时带动周边农户发展农业生产</t>
  </si>
  <si>
    <t>2024年河口镇上桐村坪子组种植业基地项目</t>
  </si>
  <si>
    <t>上桐村</t>
  </si>
  <si>
    <t>优质稻种植面积150亩，水塘清淤≥150小时，硬化塘基工程量≥60立方米，塘基加宽至5米，长100米，硬化60立方米塘基，种植作物成活率≥95%，项目达标率100%，项目及时率100%，脱贫户人均增收≥200元，受益脱贫人口数≥5人，受益脱贫人口满意度≥95%</t>
  </si>
  <si>
    <t>通过合作社流转150亩进行优质水稻种植，对水塘清淤并硬化塘基，提升抗旱浇灌能力，提高农作物产量，带动脱贫户人均增收≥200元，带动产业发展，受益脱贫人口≥5人</t>
  </si>
  <si>
    <t>2024年河口镇宏兴村种植业基地项目</t>
  </si>
  <si>
    <t>宏兴村</t>
  </si>
  <si>
    <t>抛荒治理面积≥129亩，油菜种植面积≥100亩，水稻种植面积≥100亩，莲藕种植面积≥29亩，修缮机耕路1.2公里，水圳清淤1.5公里，种植作物成活率≥95%，农作物产量提高率≥10%，带动增加脱贫人口收入（总收入）≥1万元，增加村集体经济总收入≥5万元，利益联结时限3年；带动受益脱贫人口数≥10人，其中带动脱贫人口就业人数≥3人，受益脱贫人口满意度≥95%</t>
  </si>
  <si>
    <t>通过村合作社抛荒治理和流转土地≥129亩种植油菜、莲藕、水稻等，实现经济收入≥1000元/亩，带动受益脱贫人口数≥10人，其中带动脱贫人口就业人数≥3人，带动增加脱贫人口收入≥1万元，增加村集体经济总收入≥5万元</t>
  </si>
  <si>
    <t>2024年石泉村种养结合产业示范基地建设</t>
  </si>
  <si>
    <t>石泉村</t>
  </si>
  <si>
    <t>建设引水渠道硬化≥750米；山塘硬化2口（面积约400平米）；每年增加租金收入≥1.5万元；建设时间1年，受益脱贫人口数≥6人，其中带动增加脱贫人口就业人数≥2人，带动增加脱贫人口（总收入）≥1万元，项目验收合格率100%、项目完成及时率100%；受益脱贫户满意度≥95%</t>
  </si>
  <si>
    <t>为当地农户产业发展提供助力，受益脱贫人口数≥6人，其中带动增加脱贫人口就业人数≥2人，带动增加脱贫人口总收入≥1万元，为村增加租金收入1.5万元以上，同时带动周边农户发展农业生产</t>
  </si>
  <si>
    <t>2024年霞峰村休闲农业与乡村旅游项目</t>
  </si>
  <si>
    <t>霞峰村</t>
  </si>
  <si>
    <t>设施用房1间≥50平方米，发展养鱼≥2000尾，发展龙虾养殖≥5亩，发展湘莲种植≥50亩，项目建设合格率100%，发展养鱼成活率90%，发展龙虾养殖成活率80%，项目建设完成及时率100%，设施用房补助标准≥1200元/平方米，发展养鱼补助标准≥7.5元/尾，发展龙虾养殖补助标准≥1000元/亩，地面硬化补助标准≥100元平方米，发展湘莲种植补助标准≥400元/亩，脱贫（监测）户增收≥0.4万元，受益脱贫（监测）户人数≥10人，受益群众人数≥50人，可持续收益年限≥5年，受益脱贫（监测）户满意度≥90%，受益群众满意度≥90%</t>
  </si>
  <si>
    <t>.受益脱贫（监测）户≥10人，其中带动脱贫（监测）户就业增收≥1人，人均增收400元</t>
  </si>
  <si>
    <t>2024年石荷村配套基础设施项目</t>
  </si>
  <si>
    <t>石荷村</t>
  </si>
  <si>
    <t>石荷村进行粮食产业配套设施建设，修建内宽0.4米深0.5米的水渠≥400米；水渠建设合格率100%，水渠建设完成及时率100%，水渠建设补助标准≥250元/米，受益群众人数≥  65人，受益脱贫（监测）户人数≥  7人，水渠修建带动200亩水稻增产≥50斤/亩，水资源利用率改善较上年度提高，持续收益年限≥3年，受益脱贫（监测）户满意度≥95%，受益群众满意度≥95%</t>
  </si>
  <si>
    <t>产业带动受益脱贫（监测）户人数≥ 7人，其中带动脱贫（监测）户就业≥ 1人</t>
  </si>
  <si>
    <t>2024年月仙村悦鑫田园山庄项目</t>
  </si>
  <si>
    <t>月仙村</t>
  </si>
  <si>
    <t>建设烧烤基地，地面硬化≥130平方米，建设钢构棚≥150平方米，建设烧烤台≥2个，建设柴火灶≥2个，排水管道建设≥80米，建设生态停车场≥240平方米，项目建设合格率100%，项目建设完成及时率100%，地面硬化补助标准≥70元/平方米，建设钢构棚补助标准≥200元/平方米，建设烧烤台补助标准≥1600元/个，建设烧烤台补助标准≥1000元/个，排水管道建设补助标准≥400/米，建设生态停车场补助标准≥100元/平方，产业项目带动脱贫人口增收入≥0.4万元，带动受益脱贫户≥6人，脱贫户就业人数≥1人，项目可持续收益≥3年，脱贫人口满意度≥90%，群众满意度≥85%</t>
  </si>
  <si>
    <r>
      <rPr>
        <sz val="9"/>
        <rFont val="宋体"/>
        <charset val="0"/>
      </rPr>
      <t>1</t>
    </r>
    <r>
      <rPr>
        <sz val="9"/>
        <rFont val="宋体"/>
        <charset val="134"/>
      </rPr>
      <t>、带动脱贫户就业≥</t>
    </r>
    <r>
      <rPr>
        <sz val="9"/>
        <rFont val="宋体"/>
        <charset val="0"/>
      </rPr>
      <t>1</t>
    </r>
    <r>
      <rPr>
        <sz val="9"/>
        <rFont val="宋体"/>
        <charset val="134"/>
      </rPr>
      <t xml:space="preserve">人。
</t>
    </r>
    <r>
      <rPr>
        <sz val="9"/>
        <rFont val="宋体"/>
        <charset val="0"/>
      </rPr>
      <t>2</t>
    </r>
    <r>
      <rPr>
        <sz val="9"/>
        <rFont val="宋体"/>
        <charset val="134"/>
      </rPr>
      <t>、受益脱贫户≥</t>
    </r>
    <r>
      <rPr>
        <sz val="9"/>
        <rFont val="宋体"/>
        <charset val="0"/>
      </rPr>
      <t>6</t>
    </r>
    <r>
      <rPr>
        <sz val="9"/>
        <rFont val="宋体"/>
        <charset val="134"/>
      </rPr>
      <t>人，总增收</t>
    </r>
    <r>
      <rPr>
        <sz val="9"/>
        <rFont val="宋体"/>
        <charset val="0"/>
      </rPr>
      <t>0.4</t>
    </r>
    <r>
      <rPr>
        <sz val="9"/>
        <rFont val="宋体"/>
        <charset val="134"/>
      </rPr>
      <t>万元</t>
    </r>
  </si>
  <si>
    <t>2024年高质量发展庭院经济奖补</t>
  </si>
  <si>
    <t>湘潭县乡村振兴事务中心</t>
  </si>
  <si>
    <t>补贴高质量发展庭院经济户数≥2000户；补助标准达标率100%；补助经费及时发放率100%；补贴标准≥1000元/户；带动脱贫人口和监测对象户数≥2000户；带动脱贫人口和监测对象增收≥600万元；受益脱贫户和监测对象满意度≥90%。</t>
  </si>
  <si>
    <t>大力开展以种养为主的小规模庭院经济，多渠道增加农民收入，全县共补助2000户脱贫户和监测户参与发展庭院经济，增加收入600万以上。</t>
  </si>
  <si>
    <t>村级乡村公益性岗位补贴</t>
  </si>
  <si>
    <t>稳定村级乡村公益性岗位规模，安排村级乡村公益性岗位补贴资金150万元。为脱贫人口（防返贫监测对象）提供500个村级乡村公益性岗位，实现每人每年务工收入3000元以上。</t>
  </si>
  <si>
    <t>带动就业，提升收入</t>
  </si>
  <si>
    <t>2024年项目管理费</t>
  </si>
  <si>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</si>
  <si>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</si>
  <si>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湘潭县2024年支持村级集体经济发展项目</t>
  </si>
  <si>
    <t>湘潭县委组织部</t>
  </si>
  <si>
    <t>投资750万元，用于建设发展15个村集体经济发展项目，按照5%-8%的利润率，增加集体经济收入50万元。受益脱贫（监测）人口数420人，持续增收≥2年，受益监测和脱贫人口满意度≥95%.，项目验收合格率，分红到账率100%。</t>
  </si>
  <si>
    <t>带动村级产业发展，增收集体经济收入50万元，提高群众与脱贫户满意度，收益脱贫人口数及防止返贫监测对象人口数420人，总收益人数40433人。</t>
  </si>
  <si>
    <t>湘潭县2024年度巩固拓展产业扶贫成果项目</t>
  </si>
  <si>
    <t>湘潭县农业农村局</t>
  </si>
  <si>
    <t>贫困地区新增特色产业数量≥2个;脱贫地县科技服务、技术指导和农业科技培训人数≥2000人次;脱贫地县技术培训合格率≥80%;种植作物成活率≥85%;养殖家畜家禽成活率≥85%;项目及时完成率100%;低收入人口人均补助成本≥1300元/人;特色产业带动增加脱贫（监测）人口收入（总收入）≥150万元;特色产业带动增加脱贫（监测）人口就业人数≥50人;受益脱贫（监测）人口数≥3000人;带动脱贫（监测）人口脱贫数≥200人;农业科技改善耕地面积≥500亩;项目持续帮扶年限1年;受益脱贫（监测）人口满意度≥90%;农业经营主体满意度≥95%;科技服务、技术指导和农业科技培训人员满意度≥90%</t>
  </si>
  <si>
    <t>通过发放生产资料、技术培训和保底价回购等措施直接帮扶5000名低收入人口发展生产，人均年增收300元以上。</t>
  </si>
  <si>
    <t>2024年湘潭县到户政策春、秋季及追补雨露计划项目</t>
  </si>
  <si>
    <t>落实雨露计划增补项目和2024年春季雨露计划补助项目，安排补助资金360万，扶助建档立卡脱贫户、监测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</si>
  <si>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</si>
  <si>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2024年湘潭县到户政策小额信贷贴息项目</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</si>
  <si>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</si>
  <si>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</si>
  <si>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湘潭县2024年到户到人养鸡产业项目</t>
  </si>
  <si>
    <t>参与项目的脱贫户和监测户人数≥2500人；鸡苗成活率90%；鸡苗发放及时率100%；参与项目对象物化补贴标准≥800元/人；带动脱贫人口和监测对象人数≥2500人；带动脱贫人口和监测对象增收≥600万元；受益脱贫户和监测对象满意度≥90%。</t>
  </si>
  <si>
    <t>以“合作社+农户”模式，带动脱贫户和监测户增收，建立稳定的利益联结机制。一是技术服务。实施主体负责全程对受益农户提供养鸡技术指导，印发养鸡技术资料，上门或电话跟踪服务。二是发放生产资料。由实施主体统一提供鸡苗和禽药。三是保价收购。合作社与农户签订帮扶协议，根据农户需要及时按市场收购价回收鸡蛋或成品鸡。</t>
  </si>
  <si>
    <t>潭县委乡振组〔2024〕6号</t>
  </si>
  <si>
    <t>芙蓉村河蚌养殖基地建设</t>
  </si>
  <si>
    <t>石潭镇芙蓉村民委员会</t>
  </si>
  <si>
    <t>塘基护砌硬化≧500米，清淤扩容工程量≧8000立方米，项目验收合格率≥100%，项目完成及时率≥100%，硬化补助标准≥100元/㎡，清淤补助标准≥6元/m³，辐射带动脱贫户、监测户≥23人，人年均增收≥500元,生态环境的影响无不良影响，与边缘监测户、脱贫人口户利益联结时限5年，群众满意度≥95%。</t>
  </si>
  <si>
    <t>辐射带动边缘监测户、脱贫户12户，年均增收300元/人，与边缘监测户、脱贫人口户利益联结时限1年</t>
  </si>
  <si>
    <t>2024年分水村油茶林种植基地产业路硬化项目</t>
  </si>
  <si>
    <t>路面硬化：20公分厚，3.5米宽，长1000米；波形护栏≥200米；工程验收合格率≥100%；在2024年12月前工程完成及时率≥100%；路面硬化（20公分厚，3.5米宽，长1000米）≥46万；波形护栏≥4万元；预计增加集体经济收益≥5万元；受益脱贫户、监测户19户40人，受益群众43户149人；对生态环境的影响良好；工程使用年限≥30年；脱贫户、监测户满意度≥95%</t>
  </si>
  <si>
    <t>受益脱贫19户40人，受益群众43户149人，通过参与项目实施，增加脱贫（监测）户分红收入600元/人。</t>
  </si>
  <si>
    <t>2024年乌石镇乌石峰村研学基地建设项目2</t>
  </si>
  <si>
    <t>资产入股贫困人口总数≥63人，项目收益中村集体分配比例≥10%，实施期限1.5年，文旅项目建设成本30万元，资产股权年收益率≥8%，村集体经济年收入≥3万元/年，带动增加建档立卡脱贫人口收入（总收入）≥2.4万元/年，受益脱贫（监测）人口数≥63人，环境污染无，持续增收1年以上，受益脱贫（监测）人口满意度≥90%。</t>
  </si>
  <si>
    <t>共带动脱贫户（监测户）60户147人。帮助其利用客源优势进行农产品销售及本地就业，增加村集体经济3万元/年</t>
  </si>
  <si>
    <t>2024年锦石村水渠硬化项目</t>
  </si>
  <si>
    <t>锦石乡锦石村</t>
  </si>
  <si>
    <t>建设锦石村燕窝组水渠硬化，硬化水渠200米；另加过水涵洞建设；项目验收合格100%；验收合格率100%；项目及时完成率100%；受益建档立卡脱贫人口数≥78人；与脱贫户利益联结时限1年；受益建档立卡脱贫人口满意度≥90%；</t>
  </si>
  <si>
    <t>委托经营主体对脱贫户和边缘户进行直接帮扶，吸纳脱贫户务工，帮助脱贫户33户78人</t>
  </si>
  <si>
    <t>2024年虎形山村光伏电站建设第一期项目</t>
  </si>
  <si>
    <t>光伏电站安装光伏板≥50千瓦，光伏电站建设标准≥20万元，工程验收合格率≥100%，光伏电站并网发电完成及时率≥100%，带动增加村集体经济收入≥2万元，受益脱贫（监测）人口数≥4户11人，带动增加脱贫人口收入（总收入）≥0.5万元，对生态环境的影响良好，光伏电站持续运营年限≥10年，受益脱贫户满意度≥95%。</t>
  </si>
  <si>
    <t>受益脱贫（监测）人口数≥4户11人，带动增加脱贫人口收入（总收入）≥0.5万元，带动增加村集体经济收入≥2万元。</t>
  </si>
  <si>
    <t>2024年石鼓镇铜梁村休闲农业与乡村旅游游步道建设项目</t>
  </si>
  <si>
    <t>游步道建设长度≥480米、观景台数量≥1座、人工瀑布≥1个； 项目（工程）验收合格率≥100%；项目（工程）完成及时率≥100%；游步道补助标准≥292元/米，观景台补助标准≥8万元， 人工瀑布补助标准≥8万元；带动增加脱贫人口收入（总收入）≥0.4万元；受益脱贫（监测）人口数≥8人；工程可持续使用年限≥30年；受益脱贫户满意度≥95%。</t>
  </si>
  <si>
    <t>项目的实施预计带动脱贫和监测户8人年人均增收500元，能促进乡村旅游业的发展，带动第三产业的发展。</t>
  </si>
  <si>
    <t>2024年石鼓镇将军村良种牛规模养殖基地项目</t>
  </si>
  <si>
    <t>养殖基地建设面积≥530平方米、道路硬化数量≥40米、水渠硬化数量≥30米；项目（工程）验收合格率≥100%；项目（工程）完成及时率≥100%；养殖基地建设补助标准≥217元/平方米、道路硬化补助标准≥300/米、水渠硬化补助标准≥267/米、粉碎机补助标准≥1.5万元；带动增加脱贫人口收入（总收入）≥0.2万元；受益脱贫人口数≥4人；无生态环境污染情况；工程可持续使用年限≥10年；受益脱贫人口满意度≥95%。</t>
  </si>
  <si>
    <t>项目的实施预计带动脱贫和监测户4人年人均增收500元，帮助脱贫、监测户掌握养牛专业技术。</t>
  </si>
  <si>
    <t>2024年乌石镇乌石村高档优质稻种植基地建设项目（西坝塘）</t>
  </si>
  <si>
    <t>乌石村建设高档优质水稻基地建设，清淤工程量≥1496立方米，浆砌石方工程量≥710立方米，项目（工程）验收合格率≥100%，项目（工程）完成及时率≥100%，浆护砌补助标准550元/立方米，清淤补助标准140元/立方米，生产条件改善带动农业亩均产量增加≥50斤，生产条件改善带动农业亩均收入增加50元，受益脱贫（监测）人口数≥27人，受益群众人口≥584人，水资源利用率比上年提高20%，工程设计使用年限10年，受益脱贫（监测）人口满意度90%</t>
  </si>
  <si>
    <t>预计解决脱贫户（监测户）12户27人，一般户186户584人，灌溉问题，有利于周边农户耕种用水，提高作物产量，预计每户增收50元/亩。</t>
  </si>
  <si>
    <t>2024年乌石镇众兴村高档优质稻种植基地建设项目</t>
  </si>
  <si>
    <t>众兴村建设高档优质水稻基地，塘硬化工程量72立方米，清淤工程量180立方米，塘基整修800平方米，基台建设数量1座，灌溉渠道硬化长度250米，项目（工程）验收合格率≥100%，项目（工程）完成及时率≥100%，塘硬化补助标准700元/立方米，清淤补助标准140元/立方米，基台建设补助标准4万元/座，灌溉渠道建设补助标准320元/米，生产条件改善带动农业亩均产量增加≥50斤，生产条件改善带动农业亩均收入增加50元，受益脱贫（监测）人口数≥45人，受益群众人口≥308人，水资源利用率比上年提高20%，工程设计使用年限10年，受益脱贫（监测）人口满意度90%</t>
  </si>
  <si>
    <t>预计解决脱贫户（监测户）5户15人，一般户54户253人，灌溉问题，有利于周边农户耕种用水，提高作物产量，预计每户增收50元/亩。</t>
  </si>
  <si>
    <t>2024年易俗河镇麦子石村种植基地灌溉配套项目</t>
  </si>
  <si>
    <t>边坡砼硬化138立方米，项目（工程）验收合格率100%；项目（工程）完成及时率100%；砼补助成本560元/立方；清淤加深量19100方，清淤补助成本12.8元/方；修建卧涵4处，卧涵补助成本，6000元/处，特色产业带动增加脱贫（监测）人口收入（总收入）≥100元/年；受益脱贫（监测）人口数≥10户10人；对生态环境的影响：无不良影响；工程设计使用年限≥10年；受益脱贫人口满意度≥95%</t>
  </si>
  <si>
    <t>通过项目的实施解决了4个组200亩农田农业生产灌溉用水难题，保障了600名人民群众生活用水</t>
  </si>
  <si>
    <t>排头乡2024年双联村“黄荆坪辣椒”种植加工项目</t>
  </si>
  <si>
    <t>双
联
村</t>
  </si>
  <si>
    <t>建设黄荆坪辣椒基地冷库200m³，烘干机2台，特色产业带动增加村集体经济收入≥2万元，特色产业带动增加脱贫（监测）人口收入（总收入）0.3万元，项目带动贫困户6户8人，受益脱贫户满意度＞95%,对生态环境无影响，项目持续收益年限≥3年。</t>
  </si>
  <si>
    <t>通过实施农产品加工建设项目，带动脱贫户就业人员6户8人，人均增收500元/年，村集体经济增收2万/年。</t>
  </si>
  <si>
    <t>石潭镇同庆村2024年种植项目</t>
  </si>
  <si>
    <t>同庆村</t>
  </si>
  <si>
    <t>路基建设≥800米、铺碎石≥200平方米；塘堤整修硬化≧280米，清淤扩容≧1000m³，项目完成及时率≥100%；投入成本≥12万元。增加村集体经济年收入≥1万元，产业项目带动脱贫户就业人数≥5人，垃圾处理率≥100%，项目持续收益年限≥3年，群众满意度≥95%。</t>
  </si>
  <si>
    <t>增加村集体经济收入1万元/年，带动脱贫10人就业，增加年务工收入1000元/人。</t>
  </si>
  <si>
    <t>2024年河口镇涓水村沃柑基地种植项目</t>
  </si>
  <si>
    <t>涓水村</t>
  </si>
  <si>
    <t>建设连栋种植大棚1500平方米，为种植精品生态沃柑防冻避雨，可为沃柑提供稳定的生长环境，项目建成后，预计年产值可达10万元，可带动6户群众增收，提供就业岗位3人，其中带动脱贫人口就业1人，带动增加脱贫人口收入≥0.8万元，带动增长村集体经济收入0.6万元，受益脱贫人口满意度≥95%</t>
  </si>
  <si>
    <t>项目由涓水村经济合作社与河口镇新天地家庭农场合作实施，种植大棚产权归村集体所有，新天地家庭农场租赁大棚进行种植经营，每年支付村集体租金，项目通过订单收购、务工就业、技术培训以及村集体收益分配等模式，与脱贫户和监测户建立稳定的联农带农机制，促进农户增收，壮大村集体经济。</t>
  </si>
  <si>
    <t>2024年河口镇石枫村马蹄种植业基地配套项目</t>
  </si>
  <si>
    <t>石枫村</t>
  </si>
  <si>
    <t>受益农作物面积≥200亩，挖机清淤工时≥180小时，水塘硬化工程量≥300立方米，项目验收合格率100%， 项目完成及时率100%，项目于2024年11月30日前完成，带动增加脱贫人口收入（总收入）≥0.8万元，带动增加脱贫人口就业人数≥1人，受益人口数≥26人，其中受益脱贫人口3人，农业科技改善耕地面积≥200亩，受益脱贫人口满意度≥95%</t>
  </si>
  <si>
    <t>通过村级集体合作社对水塘清淤、并硬化，挖机清淤工时≥180小时，水塘硬化工程量≥300立方米，农作物产量提高率≥10%，带动增加脱贫人口收入（总收入）≥0.8万元，带动增加脱贫人口就业人数≥1人，受益人口数≥26人，其中受益脱贫人口3人。</t>
  </si>
  <si>
    <t>2024年湘潭县到户政策秋季及追补雨露计划项目</t>
  </si>
  <si>
    <t>落实雨露计划增补项目和2024年秋季雨露计划补助项目，安排补助资金150万，扶助建档立卡脱贫户、监测户子女约1000人次，资助标准达标率100%；资助经费及时发放率100%；建档立卡脱贫户子女生均资助标准1500元/学期；建档立卡脱贫户子女全程全部接受资助的比例≥99%；受助学生满意度≥90%；受助学生家长满意度≥90%。</t>
  </si>
  <si>
    <t>外出务工一次性交通补助</t>
  </si>
  <si>
    <t>湘潭县人社局</t>
  </si>
  <si>
    <t>对符合一次性交通补贴的2024年外出务工脱贫人口给予省外400元/人、省内市外200元/人、县外市内100元/人给予补助。推动外出脱贫劳人口就业增收，保持脱贫人口务工规模稳定。</t>
  </si>
  <si>
    <t>2024年石鼓镇安置区稳定就业项目</t>
  </si>
  <si>
    <t>湘潭县发展和改革局</t>
  </si>
  <si>
    <t>通过安排保洁员就业，享受公益性岗位补贴人数≥2人，公益性岗位补贴发放准确率≥100%，补贴资金在规定时间内下达率≥100%，补贴资金在规定时间内支付率≥100%，公益性岗位补贴人均标准5000元/年，发放公益性岗位补贴金额≥1万，建档立卡贫困劳动力就业人数≥1人，脱贫人口满意度≥100%。</t>
  </si>
  <si>
    <t>通过提供就业岗位每人每年预计可增收5000元/年，收益时间2024年1月至2024年12月，补贴资金按月发放，帮助脱贫人口实现增收脱贫。</t>
  </si>
  <si>
    <t>受益项目数量为全县审核实施乡村振兴项目；项目合格率100%；项目管理覆盖率100%；项目（工程）完成及时率≥100%；项目管理费8.5万元；从衔接资金中，提取项目管理费比例≦1%；提高项目效益≥90%；保障项目的有效管理和实施；受益脱贫人口满意度≥95%</t>
  </si>
  <si>
    <t>潭县农组发〔2024〕6号</t>
  </si>
  <si>
    <t>2024年易俗河镇高桥村灌溉水毁修复项目</t>
  </si>
  <si>
    <t>易俗河镇人民政府</t>
  </si>
  <si>
    <t>回填土方≥2000m³；修复涵洞≥5处；支渠修复≥100m³；项目验收合格率100%；项目完成及时率100%；回填土方补助35元/m³；涵洞补助3000元/处；支渠修复补助450元/m³；生产条件改善带动农业亩均收入≥50元；受益脱贫（监测）人口数≥14户37人；保障周边生产生活人口≥300户1000人；对生态环境无不影响；工程设计使用年限≥10年；受益脱贫人口满意度≥95%</t>
  </si>
  <si>
    <t>通过项目的实施保障了15个组近1000亩农田生产灌溉用水问题，保障了300户1000名人民群众生产生活用水，带动14户37人脱贫群众发展优质水稻种植。</t>
  </si>
  <si>
    <t>2024年水灾损毁配套基础设施修复项目</t>
  </si>
  <si>
    <t>谭家山镇人民政府</t>
  </si>
  <si>
    <t>茶金村墓炉组河岸三处垮塌约50米重新砌护坡修复并回填，花塘村桐木组山塘3米高塘基垮塌约20米修复，重新砌护坡；搞丰村泉丰组一处约10长高4米路基垮塌，重新砌护坡修复；月仙村月塘组一处山塘塘基垮塌，重新砌护坡修复；石垅村回沙组宽0.5米，高0.5米，长40米水渠垮塌，重新用混凝土倒制；霞峰村南泉组水坝闸门冲损，重新用混凝土倒制；棠霞村二孔组塘堤穿孔，重新开挖后用混凝土封堵；石荷村彩虹组塘基2个管涌渗水，重新开挖后用混凝土修复；长岭村泉冲组50暗渠冲垮，将暗渠改道改用混凝土倒制为宽0.5米、高0.5米长50米的明渠；谭家山村天口组一处长10米高5米的路基垮塌，重新砌护坡修复并回填；紫竹村老山组一处长15路基垮塌，重新砌护坡修复；龙亭村谭家组一处长5米高3米塘基垮塌，重新砌护坡修复；红星村增塘组一处长5米高3米塘基垮塌，重新砌护坡修复。，项目建设合格率≥100%，项目建设完成及时率≥100%，受损基础设施修复补助成本≥8万元，带动周边1000亩水稻产量增加≥50斤/亩，方便周边群众出行≥62户189人受，益群众≥320户1024人，受益脱贫（监测）人口≥15户31人，水资源利用率较上年度提高，可持续收益≥5年，受益脱贫（监测）人口满意度≥95%。</t>
  </si>
  <si>
    <t>带动脱贫户水稻增产≥50斤/亩，方便周边群众出行≥62户189人</t>
  </si>
  <si>
    <t>朝阳渠高山段、长岭坝主渠水坝、希原塘、圆塘、朝阳渠本家坝、蝴蝶坝、大坝、月塘、王塘、白军塘</t>
  </si>
  <si>
    <t>中路铺镇人民政府</t>
  </si>
  <si>
    <t>修整清淤潭湖村朝阳渠高山段长186米，宽4米，加高50cm共计372立方≧22320元；石潭坝村长岭坝主渠水坝，水毁具体情况为：闸门长2米、高2米6块，闸门支架变形，1、坝堤恢复，高2米、底宽5米，面宽3米、堤坝长300米共2400立方*12元/立方，计28800元。2、支线主渠冲堵塞清淤，0.8*1*1米约120米， 20元/米，计2400元。3、坝基灌浆，长10米*高1米*1宽，计10立方*280元/立方。计2800元。大湾桥村杨柳组、周吴冲塘堤干水毁恢复，运输土方恢复堤干，长15米，宽5米，高4米，总用土方300立方，每方35元，合计10500元、拗柴村和平组圆塘水毁修复，塘堤15米，底宽3米，上宽2米，高3.5米。1、清淤土方15米*2.5米*3.5米=131.25立方。≥40元立方。计5250元。拖土费25元/立方，3281元。2、砼方长15米*底宽3米*面宽*厚度0.1米，补助成本≥700元/立方。计3150元。3、挖机12小时/280元，3360元；朝阳渠（中路铺村段）渠道长2000米，宽10米，高5米，清理因暴雨冲刷导致的渠道聚集的大量枯树木、杂草和垃圾等障碍物。预算为：挖机费用160元/小时，用时20小时，金额为3200元；拖运费金额为2000元，清理40m³，合计为5200元，分3次清理，总计为15600元。修复菱角村蝴蝶坝水毁段21.5米，混凝土打基础，上游长6.5米宽1.4米高3米计石方23.4方≥480元/方，下游长15米宽1米高3.5米计石方52.5方≥480元/方；上游护坡长6.5米高1.4米厚0.2米计混凝土1.8方≥580元/方；下游护坡长15米高1.4米厚0.2米计混凝土4.2方≥580元/方；土方回填220方≥35元/方。水口桥村水损，从石狮村起，经过水口桥村，响鼔村，白石团山村，再到四门泉的一条坝，对坝进行清淤，投入中型挖机20小时，每小时280元≥5500元。石狮村月塘一缺口水毁处采用毛石混凝土打基础，需挖开整个塘堤，宽度约为8米，高度6米，长度3米。二缺口需挖开整个塘堤，堤坝采用毛石混凝土打基础，宽4米，长度3.5米，高度为2米。土方回填处，利用石块及沙石加水泥挖机拌匀回填；不足部分土方回填。柱塘村新集组王塘塘堤溃堤15米，水毁具体情况为：塘堤中间溃堤长15米、高5米、宽4.5米。金银村白军塘挖机合计36小时25分钟，每小时170元，缺口长8.5米，高2米，底宽8米，面宽2米；工程验收合格率100%，项目完成率100%，对生态环境无不良影响，工程使用年限≧10年，满意度≧95%。</t>
  </si>
  <si>
    <t>受益脱贫户（监测户）83户155人，一般农户2143户6624人，改善生产生活用水条件，有效灌溉农田，带动农业粮田增收，巩固脱贫成效，调动一般农户种植积极性。</t>
  </si>
  <si>
    <t>2024年度茶恩寺镇水利设施修缮、硬化项目</t>
  </si>
  <si>
    <t>茶恩寺镇人民政府</t>
  </si>
  <si>
    <t>双阳村大塘外堤修缮清理土方≥10立方≥50元/立方，大塘一字挡土墙护砌≥15立方≥1000元/立方，大塘涵洞修复混泥土≥1立方≥600元/立方，大塘涵洞及堤干修复土方≥600立方≥50元/立方，大塘冲上塘堤干恢复土方≥45立方≥50元/立方。东三村四口山塘回填土方修缮≥100立方≥160元/立方，坝堤闸门维修硬化≥50立方≥600元/立方，四口山塘涵洞修复、涵洞修复混泥土≥35立方≥600元/立方，山塘回填土方350≥立方≥65元/立方，涵洞修复土方≥100立方≥50元/立方。晓花村朱家坝水渠修缮≥15立方≥900元，混凝土基础建设≥7立方米≥800元/立方，挖掘机工作≥24小时≥260元/每小时。吴家村焕口塘堤坝修筑回填≥180立方≥30元/立方，修筑混泥土≥10立方≥480元/立方，焕口塘护砌≥60立方≥480元/立方，涵洞修复≥25立方≥50元/立方。项目（工程）验收合格率100%，项目（工程）完成及时率100%，改善山塘储水量，改善农田灌溉提高种养殖业生产≥200元/亩。受益农户数≥393户1647人，其中受益脱贫户≥28户87人，改善生态环境污染良好，工程使用年限≥15年，受益脱贫户满意度≥95%，受益村民满意度≥95%</t>
  </si>
  <si>
    <t>受益农户数≥393户1647人，其中受益脱贫户≥28户87人。改善山塘储水量，改善农田灌溉，提高养殖业和种植业生产产量，增加农民收益。</t>
  </si>
  <si>
    <t>2024年河口镇救灾资金修复基础设施项目</t>
  </si>
  <si>
    <t>河口镇人民政府</t>
  </si>
  <si>
    <t>硬化道路≥200余米，200*3*0.2米，混凝土工程量≥120立方，平均建设成本补助350元/立方米，损毁渠道清淤≥70立方米，补助≥80元/立方米，硬化渠道≥100余米，平均建设补助成本324元每米，项目于2024年12月前完成，带动脱贫户就业≥1人，受益脱贫人口≥17人，受益脱贫人口满意度≥95%</t>
  </si>
  <si>
    <t>通过道路硬化，有利农业生产的开展，方便农副产品流通，渠道修复，保障粮食生产，受益农田80余亩，预计亩产增收30余斤，带动群众收入增长</t>
  </si>
  <si>
    <t>射埠镇2024年度灾后水利设施恢复项目</t>
  </si>
  <si>
    <t>射埠镇人民政府</t>
  </si>
  <si>
    <t>土方回填≥1085立方米;塌方清淤≥970立方米;混凝土≥23立方米;浆砌石≥100立方米;土方回填成本≥42元/立方米;塌方清淤成本≥20元/立方米;混凝土成本≥500元/立方米;浆砌石成本≥280元/立方米;项目验收合格率≥100%;项目及时完成率≥100%;恢复灌溉面积≥1200亩;受益人口数≥670人;工程设计使用年限≥10年;群众满意度≥95%。</t>
  </si>
  <si>
    <t>对蟠龙村、涓江新村、百水村6月底受灾水利设施进行修复。恢复灌溉面积1200亩以上，消除地质灾害隐患。受益农户数30户670人以上，其中受益脱贫户55户96人.</t>
  </si>
  <si>
    <t>花石镇2024年水损、水毁恢复工程项目</t>
  </si>
  <si>
    <t>花石镇人民政府</t>
  </si>
  <si>
    <t>项目总投资约19.25万元，修复共计10个村的道路硬化、水渠修缮、清理塌方路面等水毁工程项目。保障涉及村脱贫户、监测户及一般农户的出行和生产生活，群众满意度95%以上。</t>
  </si>
  <si>
    <t>通过村集体经济合作社对骨干山塘维修、水毁路面的修复，带动10个村的脱贫户、监测户及一般农户发展水稻、湘莲种植、蔬菜种植等农业生产面积1000余亩，且方便群众出行安全，其受益人口数≥2394，其中受益脱贫人口172人。</t>
  </si>
  <si>
    <t>2024年青山桥镇省级第二批衔接（救灾）补助资金项目</t>
  </si>
  <si>
    <t>青山桥镇人民政府</t>
  </si>
  <si>
    <t>建设立柱混泥土2m³，长6米宽1.5米坝板2块，1.6米建曹钢长2根；修缮110米河堤1处420m³；修缮马栏坝村老屋组机埠1处；机房面积12平方米。电机、水泵等配套设备1套；项目（工程）验收合格率100%；项目（工程）完成及时率100%；建设标准混泥土立柱500元/m³，坝板3500元/块，曹钢1000元/根；修缮河堤建设标准478元/立方米；机埠建设标准5000元/处；机房建设标准1800元/平方米。电机、水泵等配套设备建设标准38400元/套；生产条件改善增加群众经济收入≥100元/人/年；受益群众人口数75人；耕地质量比上年提高；水资源利用率比上年提高；工程设计使用年限≥20年；受益群众人口满意度≥95%。</t>
  </si>
  <si>
    <t>通过完善水利基础设施建设，便于群众开展油菜、水稻等农作物种植生产，增加群众经济收入每人100元/年。</t>
  </si>
  <si>
    <t>2024年石鼓镇农业配套设施修复项目</t>
  </si>
  <si>
    <t xml:space="preserve"> 排灌机座数量1座、引水管道≥400米；山塘整修≥80立方米；道路平整≥长度150米；道路护坡加固≥360立方米。项目（工程）完成及时率100%，项目（工程）验收合格率≥100%。排灌机座、引水管道补助标准≥15000元、 山塘整修补助≥375元/立方米、道路护坡加固补助标准≥180元/立方米、道路路基平整≥67元/米；受益农户数≥310户652人，受益脱贫户≥25户60人，改善生态环境污染良好，工程使用年限≥15年，受益脱贫户满意度≥95%，受益村民满意度≥95%。</t>
  </si>
  <si>
    <t>通过项目的实施解决因灾情造成的道路安全隐患和恢复农业生产。有利于周边农户耕种用水，提高作物产量，预计每户增收50元/亩。同时解决人民群众出行难的实际问题。</t>
  </si>
  <si>
    <t>2024年云湖桥镇省级第二批衔接（救灾）补助资金项目</t>
  </si>
  <si>
    <t>云湖桥镇人民政府</t>
  </si>
  <si>
    <t>数量指标：水毁护岸、堰坝修复以及渠道衬砌量（3处）；2.成本指标：项目资金15.5万元；经济效益指标：恢复和改善灌溉面积780亩，收益群众人口数≥786人。4.社会效益指标：保障基本农业生产用水；满意度指标：服务群众满意度≥90%</t>
  </si>
  <si>
    <t>通过农业生产和水利建设相结合，带动农户增收致富，通过水渠，涵洞，大坝基座的建设和修复，提高农田灌溉效率，降低农业生产成本，受益农户250户786人，其中脱贫（监测）户24户，脱贫（监测）人口51人</t>
  </si>
  <si>
    <t>2024年石潭镇灾后水利设施修复项目</t>
  </si>
  <si>
    <t>石潭镇人民政府</t>
  </si>
  <si>
    <t>修复、清淤及硬化天桥村受暴雨灾害堵塞的长30米、宽2.4米、高2.2米的水渠，河渠修复补助标准≥2万元；疏通清淤杨田村受暴雨灾害堵塞的长850m*宽2m*高1.2m的细心坝，填方长50m*宽1m*高2m的垮塌位置，疏通清淤长210m*宽1.8m*的泉坝，河坝修复补助标准≥2万元；修复古城村受暴雨灾害冲垮的长50米、宽0.7米干子组水圳、修复鱼塘排水口1㎡，修复补助标准≥1万元；修复象塘新村长4米、宽0.5米、高1米的泄洪大坝和2.5m*2m的三处闸门，修复补助标准≥5万元。有效解决农田灌溉难问题，提高粮食产量，受益人数≥1201人，受益脱贫(监测)人口数≥58人，带动增加脱贫(监测)人口就业人数≥32人，工程使用年限≥10年，受益脱贫(监测)人口满意度≥95%。</t>
  </si>
  <si>
    <t>有效解决农田灌溉难问题高粮食产量，受益人数≥1201人，受益脱贫(监测)数≥58人，带动增加脱贫(监测)人口就业人数≥32人。</t>
  </si>
  <si>
    <t>2024年杨嘉桥镇燕荆村、新桥村、三湘村小型农田水利设施建设项目</t>
  </si>
  <si>
    <t>杨嘉桥镇人民政府</t>
  </si>
  <si>
    <t>修缮新桥梁长度≥8米、宽度≥4米，火烧屋场鱼塘护坡长度≥80米、宽度≥2米，泄洪渠护坡整修长度≥30米、宽度≥3米，项目（工程）验收合格率≥100%，项目（工程）完成及时率≥100%，桥梁修建补助标准8750元/米，鱼塘护坡补贴标准62.5元/米，泄洪渠护坡修整补助标准167元/米，生产条件改善带动农业亩均产量增加≥300斤，受益脱贫（监测）人口数≥91人，受益群众人口≥417人，水资源利用率比上年提高20%，工程设计使用年限10年，受益脱贫（监测）人口满意度≥90%</t>
  </si>
  <si>
    <t>通过改善农田水利基础设施，预计解决农户155户417人（其中脱贫户35户91人）的农田灌溉和生产生活出行问题，提高作物产量</t>
  </si>
  <si>
    <t>2024年乌石镇救灾基础设施建设项目</t>
  </si>
  <si>
    <t>乌石镇人民政府</t>
  </si>
  <si>
    <t>乌石村硬化40立方米，清淤171.4立方米，大明村硬化30立方米，清淤30立方米，平山村道路硬化45立方米，坡面平整250平方米，项目（工程）验收合格率≥100%，项目（工程）完成及时率≥100%，塘硬化补助标准700元/立方米，清淤补助标准70元/立方米，道路硬化补助标准600元/立方米，道路平整补助标准12元/平方米，生产条件改善带动农业亩均产量增加≥50斤，生产条件改善带动农业亩均收入增加50元，受益脱贫（监测）人口数≥66人，受益群众人口≥1614人，水资源利用率比上年提高20%，交通通达率较上年提高50%，工程设计使用年限10年，受益脱贫（监测）人口满意度90%</t>
  </si>
  <si>
    <t>预计解决脱贫户（监测户）44户66人，一般户420户1614人，灌溉问题和出行问题。</t>
  </si>
  <si>
    <t>2024年白石镇小型农田水利设施建设项目</t>
  </si>
  <si>
    <t>白石镇人民政府</t>
  </si>
  <si>
    <t>利用专项财政资金对白石镇各村受灾情况进行基础设施建设项目帮扶，带动辖区内800户4200人受灾脱贫农户及群众受益，对白石村下街组村主干道路基水毁修复。潭口村新屋组闸门修缮、涵洞恢复、坝体修缮。双新村呷嘴塘渠道涵洞水毁修缮重建。马家堰村主干道10处山体滑坡、清淤。莲花村虎形组主干道路基水毁修缮，基础设施专项救灾财政资金补助标准8万/镇，项目（工程）验收合格率100%，项目（工程）完成及时率100%，基础设施救灾项目完成对白石镇受灾农田3000亩、水利设施2处、道路维修3处完成灾后重建，使受灾地区的生产生活达到灾前正常水平，基础设施救灾项目带动受灾地区恢复经济收益200元/户，工程设计使用年限为10年，促使贫困户、群众满意度达到95%以上。</t>
  </si>
  <si>
    <t>利用专项财政资金对白石镇各村受灾情况进行基础设施建设项目帮扶，带动辖区内800户4200人受灾脱贫农户及群众受益，项目（工程）验收合格率100%，项目（工程）完成及时率100%，基础设施救灾项目完成对白石镇受灾农田3000亩、水利设施2处、道路维修3处完成灾后重建，使受灾地区的生产生活达到灾前正常水平，基础设施救灾项目带动受灾地区恢复经济收益200元/户，工程设计使用年限为10年，促使贫困户、群众满意度达到95%以上。</t>
  </si>
  <si>
    <t>2024年分水乡灾后水利设施修复项目</t>
  </si>
  <si>
    <t>分水乡人民政府</t>
  </si>
  <si>
    <t>修复晓冲村接龙组受暴雨灾害冲垮的长100米、宽1米、高1.2米的河渠，河渠修复补助标准≥2万元；修复槐北村洞口水库西干渠受暴雨灾害冲垮的长100米、宽2米、高2米的河渠，河渠修复补助标准≥3万元；在旗山村跃进组修建堤坝，对蓄水和流量进行有效的控制和调节，堤坝长≥16米、宽≥2米，有效蓄水量≥600个立方，堤坝修建补助标准≥2万元；清除彭何村肖家坝南面损坏水渠（长300米、宽50厘米、高50厘米）的空心砖，硬化重修长300米、宽50厘米、高50厘米的水渠，清除水渠空心砖补助标准≥1.2万元，硬化重修水渠补助标准≥3.8万元。有效解决农田灌溉难问题，提高粮食产量，受益人数≥426人，受益脱贫（监测）人口数≥45人，带动增加脱贫（监测）人口就业人数≥25人，工程使用年限≥10年，受益脱贫（监测）人口满意度≥95%。</t>
  </si>
  <si>
    <t>有效解决农田灌溉难问题，提高粮食产量，受益人数≥426人，受益脱贫（监测）人口数≥45人，带动增加脱贫（监测）人口就业人数≥25人。</t>
  </si>
  <si>
    <t>2024年排头乡水毁工程项目</t>
  </si>
  <si>
    <t>排头乡人民政府</t>
  </si>
  <si>
    <t>1.严冲村罗家组泉塘坝闸门跟换1块和底涵进行修复、楠木水库泄洪渠护砌60米。2、谭家组仓冲河更换闸门一块及立柱、拦河坝坝台修复及硬化10立方、在胜利水库泄洪渠及南干渠交汇处新增闸门一块及涵洞修复。3.松梓村章家组水渠长17米1米高护彻。4.排头岭村合兴组至上排组过水渠道进行整修混泥土17立方。龙佳村加固坝堤钢筋模板2.5吨，混泥土25立方。</t>
  </si>
  <si>
    <t>修复后对11个村民小组500余亩农田恢复正常灌溉。及对周边农户1023户3226人，其中脱贫户26户66人农田灌溉。</t>
  </si>
  <si>
    <t>2024年锦石乡小型农田水利设施建设项目</t>
  </si>
  <si>
    <t>锦石乡政府</t>
  </si>
  <si>
    <t>修复水毁道路5米、修复渡槽45米、修复水渠329米，项目验收合格率100%，工程完成率100%；总投资10.9万元，恢复农田灌溉面积700亩，每年提高种植业生产收入20000元，项目建设务工收入30000元，受益农户725户2846人，受益脱贫户167户390人，工程使用年限15年，受益脱贫户满意度≥95%，受益村民满意度≥95%。</t>
  </si>
  <si>
    <t>受益农户725户2846人，受益脱贫户167户390人，每年提高种植业生产收入20000元，项目建设务工收入30000元</t>
  </si>
  <si>
    <t>石潭镇骏马村2024年唐家坝-高标准农田水管渠道项目（第三期）</t>
  </si>
  <si>
    <t>石潭镇骏马村村委会</t>
  </si>
  <si>
    <t>PE水管渠道建设≥2公里，水管渠道补助标准≥100000元，项目完成及时率≥100%，项目总投资12.2万元，解决农田灌溉1000亩，农业产业带动人口就业人数≥150人，增加农户增收≥1500元，粮食任务完成率≥100%。受益边缘监测户、脱贫人口数≥20人，与边缘监测户、脱贫人口户利益联结时限5年，受益农户数≥300户940人，农业经营主体满意度≥100%，辐射带动脱贫人口受益≥9户20人，受益脱贫户满意度95%，受益村民满意度95%</t>
  </si>
  <si>
    <t>受益农户数≥300户940人，脱贫人口受益≥9户，户年均增收≥500元，带动脱贫5人就业，增加年务工收入1500元/人，解决农田灌溉1000亩。</t>
  </si>
  <si>
    <t xml:space="preserve">石潭镇2024年古城村灾后水利设施恢复项目
</t>
  </si>
  <si>
    <t>石潭镇古城村民委员会</t>
  </si>
  <si>
    <t>水渠清淤、护坡，硬化长度≥800米,项目（工程）验收合格率100%，项目完成及时率≥100%。农业科技改善耕地面积≥120亩，增加村集体经济年收入≥2万元，产业项目带动脱贫户就业人数≥5人，项目持续收益年限≥20年，群众满意度≥95%。</t>
  </si>
  <si>
    <t>辐射带动边缘监测户、脱贫户≥5人，人年均增收≥500元。</t>
  </si>
  <si>
    <t>2024年高山村樟树组水渠垮塌修复硬化，中湖清淤</t>
  </si>
  <si>
    <t>高山村村委会</t>
  </si>
  <si>
    <t>樟树组水渠垮塌修复硬化里程≥112立方米，中湖清淤≥4000立方米；项目（工程）验收合格率100%，项目及时完成率100%。樟树组水渠垮塌修复硬化工程量112立方米，（挖机及人工53.3/立方米，材料费480元/立方）；中湖清淤挖机及人工30元/立方米。生产条件改善增加群众经济收入≥100元/人/年，受益脱贫（监测）人口数≥30人，受益群众人口数≥700人，耕地质量比上年提高，水资源利用率比上年提高，工程设计使用年限≥20年，受益脱贫（监测）人口满意度≥90%，受益群众满意度≥90%</t>
  </si>
  <si>
    <t>2024年高屯村高丰组至新屋组水渠硬化</t>
  </si>
  <si>
    <t>高屯村村委会</t>
  </si>
  <si>
    <t>新建水渠硬化里程≥600米，项目（工程）验收合格率100%，项目及时完成率100%，新建水渠硬化建设标300元/米。（挖机：10元/米、混泥土：140元/米、人工及材料：150元/米），生产条件改善增加群众经济收入≥100元/人/年受益脱贫（监测）人口数≥50人，受益群众人口数≥100人，耕地质量比上年提高，水资源利用率比上年提高，工程设计使用年限≥20年，受益脱贫（监测）人口满意度≥90%，受益群众满意度≥90%</t>
  </si>
  <si>
    <t>花石镇长潭村2024年水毁、水损恢复项目工程</t>
  </si>
  <si>
    <t>长潭村村委会</t>
  </si>
  <si>
    <t>硬化三处骨干山塘护坡≥250米；维修三处骨干山塘塘堤≥250米；维修水坝坝体及消力池≥1个；维修水坝自动双开闸门≥2扇；项目验收合格率≥100%；项目工程完工及时率≥100%；硬化三处骨干山塘护坡补助标准400元/米；维修三处骨干山塘塘堤补助标准200元/米；维修水坝坝体及消力池补助标准≥5万元；维修水坝自动双开闸门补助标准≥3万元；受益监测户、脱贫户人口数≥35人;持续增收≥5年;与监测户、脱贫户利益联结时限≥5年;受益监测户、脱贫人口满意度≥95%。</t>
  </si>
  <si>
    <t>通过村集体经济合作社对山塘、水坝的修复，带动6个组的脱贫户、监测户及一般农户发展水稻、湘莲种植、蔬菜种植等农业生产面积800余亩，其收益人口数≥325，其中收益脱贫人口35人。</t>
  </si>
  <si>
    <t>花石镇涓江村2024年水毁、水损恢复项目工程</t>
  </si>
  <si>
    <t>涓江村村委会</t>
  </si>
  <si>
    <t>修复涓水河堤≥80米、宽≥4米、高≥5米、≥800立方土方；维修涵洞≥3处；修复水渠长度≥400米、高度0.6米、宽度0.6米，项目验收合格率≥100%；项目工程完工及时率≥100%；涓水河堤土方补助标准40元/立方；维修涵洞补助标准 5000元/处；修复水渠补助标准350元/米，受益监测户、脱贫户人口数≥18人;持续增收≥5年;与监测户、脱贫户利益联结时限≥5年;受益监测户、脱贫人口满意度≥95%。</t>
  </si>
  <si>
    <t>通过村集体经济合作社对骨干山塘修复，带动12个组的脱贫户、监测户及一般农户发展水稻、湘莲种植、蔬菜种植等农业生产面积1000余亩，其受益人口数≥1250，其中受益脱贫人口18人。</t>
  </si>
  <si>
    <t>花石镇红中村2024年水毁、水损恢复项目工程</t>
  </si>
  <si>
    <t>红中村村委会</t>
  </si>
  <si>
    <t>硬化一处骨干山塘护坡≥30米、混泥土≥8立方；清污≥1550立方米；涵洞≥1处；水渠≥30米；维修一处水毁路面≥130米；维修一处水毁路段护坡≥15米；项目验收合格率≥100%；项目工程完工及时率≥100%；骨干山塘混泥土补助标准780元/立方；清污补助标准14元/立方；涵洞补助标准4000元/处；水渠补助标准210元/米；水毁路面46.8立方混泥土，补助标准元580/立方；钢筋补助标准2000元；安全护栏拆除安装费用补助标准1800元；红砖46.8立方，补助标准620元/立方；维修水毁道路护坡≥15米，混泥土11.1立方；补助标准580元/立方；土方540元，红砖11.1立方，补助标准620元/立方；受益监测户、脱贫户人口数≥21人；与监测户、脱贫户利益联结时限≥5年;受益监测户、脱贫人口满意度≥95%。</t>
  </si>
  <si>
    <t>通过村集体经济合作社对骨干山塘维修、水毁路面的修复，带动8个组的脱贫户、监测户及一般农户发展水稻、湘莲种植、蔬菜种植等农业生产面积200余亩，且方便群众出行安全，其受益人口数≥756，其中受益脱贫人口18人。</t>
  </si>
  <si>
    <t>2024年较场村灾后小型农田水利设施修复项目</t>
  </si>
  <si>
    <t>分水乡较场村村委会</t>
  </si>
  <si>
    <t>修复樟树组河堤≥300米长、2.8米宽；修复曾家组河堤≥150米长、2.5米宽，水渠≥100米长、1米宽、一米深，水坝≥31立方米；黄金组护坡硬化混凝土≥62.5立方米。修复河堤建设标准≥90000元，修复水渠建设标准≥15000元，修复水坝建设标准≥15000元，护坡硬化混凝土建设标准≥30000元。受益脱贫（监测）人口数≥8人，带动增加脱贫（监测）人口收入≥500元/户，可持续影响年限≥10年，项目完成及时率≥100%，受益脱贫（监测）人口满意度≥95%。</t>
  </si>
  <si>
    <t>受益脱贫（监测）人口数≥8人，带动增加脱贫（监测）人口收入≥500元/户。</t>
  </si>
  <si>
    <t>2024年大冲垅村水稻种植配套基础设施项目</t>
  </si>
  <si>
    <t>分水乡大冲垅村村委会</t>
  </si>
  <si>
    <t>建设曲江河二支王栋组、大垅组、齐家组、桥上组水毁河堤≥120米长、1.5米宽，预计混凝土≥80立方，预计沙土≥270立方；石垅组渠道硬化≥105米长、0.5米宽、0.7米高，预计混凝土≥60立方。混凝土建设标准≥550元/立方，沙土建设标准≥3000元，人工成本建设标准≥2万元。受益脱贫（监测）人口数≥48人，带动增加脱贫（监测）人口收入（总收入）≥1.5万元，带动增加脱贫（监测）人口就业人数≥5人，可持续影响年限≥10年，项目完成及时率≥100%，受益脱贫（监测）人口满意度≥95%。</t>
  </si>
  <si>
    <t>受益脱贫（监测）人口数≥48人，带动增加脱贫（监测）人口收入（总收入）≥1.5万元，带动增加脱贫（监测）人口就业人数≥5人。</t>
  </si>
  <si>
    <t>2024年晓冲村水稻种植配套山塘维修项目</t>
  </si>
  <si>
    <t>分水乡晓冲村村委会</t>
  </si>
  <si>
    <t>维修水稻种植配套山塘≥3口，维修山塘≥总长310米、3米高、0.1米厚，恢复农田灌溉近150余亩。混凝土使用≥93立方，挖机施工使用≥270小时，货车运输3台≥5天。混凝土使用建设标准≥500元/立方，挖机使用建设标准≥200元/小时，货车运输建设标准≥1200元/台/天，人工工资建设标准≥3.15万元。受益脱贫（监测）人口数≥13人，带动增加脱贫（监测）人口总收入≥5000元，带动脱贫（监测）人口就业人数≥5人，可持续影响年限≥10年，项目完成及时率≥100%，受益脱贫（监测）人口满意度≥95%。</t>
  </si>
  <si>
    <t>恢复农田灌溉近150余亩，受益脱贫（监测）人口数≥13人，带动增加脱贫（监测）人口总收入≥5000元，带动脱贫（监测）人口就业人数≥5人。</t>
  </si>
  <si>
    <t>2024年新山村水稻种植基地配套基础设施修复项目</t>
  </si>
  <si>
    <t>分水乡新山村村委会</t>
  </si>
  <si>
    <t>三口山塘清淤≥4000平方米、1米厚，挖机使用≥60小时，挖机使用建设标准≥180元/小时，拖拉机转运≥13天，拖拉机使用建设标准≥600元/天。山塘护坡≥100米长、2米高、0.2米厚，约需C30混泥土≥40立方，水渠建设≥400米长、0.6米宽、0.6米高、0.2米厚，约需C30混泥土≥150立方，混凝土使用（含人工、材料等其它费用）建设标准≥640元/立方。受益脱贫（监测）人口数≥20人，带动增加脱贫（监测）人口收入（总收入）≥1万元，带动增加脱贫（监测）人口就业人数≥20人，可持续影响年限≥10年，项目完成及时率≥100%，受益脱贫（监测）人口满意度≥95%。</t>
  </si>
  <si>
    <t>受益脱贫（监测）人口数≥20人，带动增加脱贫（监测）人口总收入≥1万元，带动增加脱贫（监测）人口就业人数≥20人。</t>
  </si>
  <si>
    <t>2024年旗山村农田灌溉骨干山塘、河道修复项目</t>
  </si>
  <si>
    <t>分水乡旗山村村委会</t>
  </si>
  <si>
    <t>塘基、护坡及塘堤面硬化修复≥280米长、3米高、0.2米厚，混泥土使用≥268立方，挖机使用≥76小时。修复损毁河道≥3公里长，5米宽，3米深，混泥土使用≥10立方，挖机使用≥120小时，货车运输≥2台≥8天。混凝土使用建设标准≥500元/立方，挖机使用建设标准≥260元/小时，货车运输建设标准≥1400元/天。预计恢复农田灌溉≥600亩，受益脱贫（监测户）人口数≥7人，带动增加脱贫人口收入（总收入）≥1.2万元，带动增加脱贫（监测）人口就业人数≥7人，可持续影响年限≥8年，项目完成及时率≥100%，受益脱贫人口满意度≥95%。</t>
  </si>
  <si>
    <t>预计恢复农田灌溉≥600亩，受益脱贫（监测）人口数≥7人，带动增加脱贫人口收入（总收入）≥1.2万元，带动增加脱贫（监测）人口就业人数≥7人。</t>
  </si>
  <si>
    <t>2024年易俗河镇高岭村基本农田水利恢复项目</t>
  </si>
  <si>
    <t>易俗河镇高岭村</t>
  </si>
  <si>
    <t>加固工程量≥136立方米；修复清淤工程量≥565立方米；项目验收合格率100%；项目完成及时率100%；加固补助670元/立方米；修复清淤补助16元/立方米；生产条件改善带动农业亩均收入≥50元/户；受益脱贫（监测）人口数≥5户11人；保障周边生产生活人口≥84户298人；对生态环境影响无不良影响；工程设计使用年限≥10年；受益脱贫人口满意度≥95%</t>
  </si>
  <si>
    <t>通过项目的实施解决了5个组360亩农田农业生产灌溉用水难题，保障了298名人民群众生活用水。</t>
  </si>
  <si>
    <t>2024年易俗河镇新虎村新坝组至上湾组拦河坝清淤硬化项目</t>
  </si>
  <si>
    <t>易俗河镇新虎村</t>
  </si>
  <si>
    <t>扫障清表≥1200米；清淤拖运≥1200m³；坝硂硬化≥264m³；；涵洞整修≥3处；项目（工程）验收合格率100%；项目（工程）完成及时率100%；拦河坝清淤硬化≥583元/米；生产条件改善带动农业亩产收入≥50元；受益脱贫（监测）人口数≥23户58人；保障周边生产生活人口≥320户1120人；对生态环境：无不良影响；工程设计使用年限≥10年；受益脱贫人口满意度≥95%</t>
  </si>
  <si>
    <t>通过项目的实施解决了14个组1200亩农田农业生产灌溉用水难题，保障了1120名人民群众生活用水。</t>
  </si>
  <si>
    <t>2024年易俗河镇新塘村新长片灌溉渠硬化项目</t>
  </si>
  <si>
    <t>易俗河镇新塘村</t>
  </si>
  <si>
    <t>人工水渠清淤、硬化里程≥800米；项目验收合格率100%；项目完成及时率100%；人工水渠清淤、硬化补助标准：300元/米；生产条件改善带动农业亩均收入≥100元；受益脱贫（监测）人口数≥20户56人；保障周边生产生活人口≥176户578人；对生态环境无不良影响；工程设计使用年限≥10年；受益脱贫人口满意度≥95%</t>
  </si>
  <si>
    <t>通过项目的实施解决了永仙组到金亭组1200亩农田农业生产灌溉用水难题，完善水利基础设施改善带动农业亩均收入100元。</t>
  </si>
  <si>
    <t>2024年度莲托村因灾水毁道路恢复及硬化项目</t>
  </si>
  <si>
    <t>莲托村村民委员会</t>
  </si>
  <si>
    <t>道路硬化长度≥560米*4*0.2米，板坝≥300米*3米*0.2米，混凝土工程量≥628立方米，平均建设补助成本≥398元/立方米，工程验收合格率≥100%，完成及时率≥100%。受益群众人口数≥131人，受益脱贫人口数≥8人，带动增加脱贫人口就业人数≥2人；对生态环境无影响；工程使用年限≥10年；受益群众满意度≥90%，受益脱贫)群众满意度≥90%。</t>
  </si>
  <si>
    <t>通过对马王组连通板坝组至河边堤产业路的路基恢复及道路硬化，极大的方便周边群众出行，加快基地农产品的流通，改善生产生活条件，带动农产品对外销售和当地产业发展，提高本组村民的经济收入。</t>
  </si>
  <si>
    <t>2024年宏兴村因灾损毁基础设施恢复项目</t>
  </si>
  <si>
    <t>宏兴村村民委员会</t>
  </si>
  <si>
    <t>每边护坡基脚5米长，宽4米宽，2米高；涵洞跨度4米长，3米宽，每米补助1.125万元，水渠修复并硬化≥150米，每米补助100元，，机耕路整修铺沙350米，补助30元每米，工程验收合格率≥100%，工程完成及时率≥100%，受益群众人口数≥13人，受益脱贫(监测)人口数≥2人，带动脱贫人口就业≥1人；带动增加脱贫人口收入≥0.3万元，对生态环境无影响；工程使用年限≥10年；受益群众满意度≥90%，受益脱贫群众满意度≥90%。</t>
  </si>
  <si>
    <t>通过对组道涵洞的重建，恢复群众的出行，加快农产品的产业发展，带动农产品对外销售和当地产业发展，提升种植业基地130亩示范片。</t>
  </si>
  <si>
    <t>2024年河口镇古塘桥村因灾损毁基础基础设施恢复项目</t>
  </si>
  <si>
    <t>古塘桥村村民委员会</t>
  </si>
  <si>
    <t>挖机清淤200立方米，补助≥80元/立方米，水渠修复并硬化≥400米，每米补助100元，张家老屋塘硬化工程量≥80立方米，补助550元每立方米，项目验收合格率100%， 完成及时率100%，项目于2024年12月30日前完成，带动增加脱贫人口收入≥0.6万元，带动增加脱贫人口就业人数≥1人，受益人口数≥26人，其中受益脱贫人口4人，受益脱贫人口满意度≥90%</t>
  </si>
  <si>
    <t>通过村级合作社对水圳修复并硬化，对张家老屋塘清淤并硬化80立方米，改善当地群众生产生活条件，带动农产品对外销售和当地产业发展，恢复几个村民小组300余亩农田浇灌渠道。</t>
  </si>
  <si>
    <t>2024年河口镇紫杨村因灾损毁基础设施恢复项目</t>
  </si>
  <si>
    <t>紫杨村村民委员会</t>
  </si>
  <si>
    <t>挖机清淤工时≥400立方米，补助≥80元/立方米，水塘硬化长度≥420米，水圳硬化≥260米，龙井组龙子塘土方回填≥400立方并硬化100米*4米*0.2米，混凝土工程量247立方米，补助680元/每立方米，项目验收合格率100%， 完成及时率100%，项目于2024年12月30日前完成，带动增加贫脱贫口收入≥0.8万元，带动增加脱贫人口就业人数≥1人，受益人口数≥26人，其中受益脱贫人口4人，受益脱贫人口满意度≥95%</t>
  </si>
  <si>
    <t>通过对水塘、水圳修复、清淤、并硬化，受益农田480余亩，预计水稻产量增加≥50斤/亩，同时方便周边群众出行，加快基地农产业的流通，改善生产生活条件，带动农产品对外销售和当地产业发展，。</t>
  </si>
  <si>
    <t>2024年河口镇石泉村灾后水利设施恢复建设</t>
  </si>
  <si>
    <t>石泉村村民委员会</t>
  </si>
  <si>
    <t>挖机清淤500立方米，补助≥80元/立方米，引水渠道硬化600米；平均每米补助100元，村主渠道建设3处截止闸，硬化62.5立方米，每处补助3.3万元；恢复、改善农业灌溉面积450亩；建设时间1年，带动增加脱贫人口就业人数≥2人，带动增加脱贫人口总收入≥0.6万元，受益脱贫人口数≥6人，受益脱贫户满意度≥95%</t>
  </si>
  <si>
    <t>为当地农户产业发展提供助力，带动增加脱贫人口就业人数≥2人，带动增加脱贫人口总收入≥0.6万元，恢复、改善农业灌溉面积450亩，同时带动周边农户发展农业生产</t>
  </si>
  <si>
    <t>2024年河口镇华中村因灾水毁基础设施恢复项目</t>
  </si>
  <si>
    <t>华中村村民委员会</t>
  </si>
  <si>
    <t>挖机清淤800立方，补助≥80元/立方米，水塘硬化长度≥430米，混凝土工程量≥147立方米，平均建设补助680元/立方米，水圳硬化≥700米，每米补助143元，项目验收合格率100%， 项目完成及时率100%，项目于2024年12月30日前完成，带动增加脱贫人口收入（总收入）≥0.8万元，带动增加脱贫人口就业人数≥2人，受益人口数≥58人，其中受益脱贫人口6人，受益脱贫人口满意度≥95%</t>
  </si>
  <si>
    <t>通过对水塘、水圳修复、清淤、并硬化，能保证周边农田的灌溉用水，受益农田达610余亩，水稻产量增加≥50斤/亩，提高受益村民的经济收入。</t>
  </si>
  <si>
    <t>2024年石垅村配套基础设施项目</t>
  </si>
  <si>
    <t>石垅村</t>
  </si>
  <si>
    <t>李家冲组、芦塘铺两处山塘高3米长100米护坡塌方修复，重新砌护坡并回填土方300方夯实，茶元组、马家湾组两处山塘高8米长90米护坡塌方修复，清理塌方后重新砌护坡。项目建设合格率≥100%，项目建设完成及时率≥100%，护坡修复补助成本≥15万元，带动周边200亩水稻产量增加≥50斤/亩，受益群众≥80户188人，受益脱贫（监测）人口≥8户20人，水资源利用率较上年度提高，可持续收益≥1年，受益脱贫（监测）人口满意度≥95%。</t>
  </si>
  <si>
    <t>带动脱贫户水稻增产≥50斤/亩</t>
  </si>
  <si>
    <t>2024年茶金村配套基础设施项目</t>
  </si>
  <si>
    <t>茶金村</t>
  </si>
  <si>
    <t>在新塘组、新屋组维修及硬化水渠两处，水渠长700米、宽1米、深1米，三边硬化厚度0.2米，项目建设合格率≥100%，项目建设完成及时率≥100%，水渠维修及硬化补助成本≥20万元，带动周边180亩水稻产量增加≥50斤/亩，受益群众≥81户300人，受益脱贫（监测）人口≥9户18人，水资源利用率较上年度提高，可持续收益≥5年，受益脱贫（监测）人口满意度≥95%。</t>
  </si>
  <si>
    <t>2024年高丰村配套基础设施项目</t>
  </si>
  <si>
    <t>高丰村</t>
  </si>
  <si>
    <t>一处村道高3米长30米路基垮塌修复加固，重新砌护坡并回填土方45方。项目建设合格率≥100%，项目建设完成及时率≥100%，路基基修复补助成本≥5万元，方便周边群众出行≥200人，受益群众≥102户629人，受益脱贫（监测）人口≥4户10人，水资源利用率较上年度提高，可持续收益≥1年，受益脱贫（监测）人口满意度≥95%。</t>
  </si>
  <si>
    <t>方便周边群众出行≥200人</t>
  </si>
  <si>
    <t>上春村2024年度灾后水利设施恢复项目</t>
  </si>
  <si>
    <t>上春村委会</t>
  </si>
  <si>
    <t>混凝土≥50立方米;土方回填≥1650立方米;水毁农田清杂≥50小时；混凝土成本≥520/立方米，土方回填成本≥45元/立方米；水毁农田清杂成本≥280元/小时；项目验收合格率≥100%;项目完成及时率≥100%;恢复灌溉面积≥300亩;受益脱贫人口数≥17人；工程设计使用年限≥15年;群众满意度≥95%。</t>
  </si>
  <si>
    <t>对7月底受灾的鲤鱼组大塘、牛角组牛角塘等4处水塘进行灾后修复。恢复灌溉面积300亩，恢复2户农户的通行。受益农户数50户200人，其中受益脱贫户5户17人</t>
  </si>
  <si>
    <t>2024年百水村灾后水利设施恢复项目</t>
  </si>
  <si>
    <t>百水村委会</t>
  </si>
  <si>
    <t>土方回填压实2350立方米;混凝土80立方米;溢流管60米;挖机≥14小时；防护栏杆拆除及重装≥50米；土方回填压实成本≥42元/立方米;混凝土成本≥520元/立方米;溢流管成本≥160元/米;挖机成本≥260元/小时；防护栏杆拆除及重装成本≥56元/米；项目验收合格率≥100%;项目完成及时率≥100%;恢复灌溉面积≥200亩;受益脱贫人口数≥14人；工程设计使用年限≥15年;群众满意度≥95%。</t>
  </si>
  <si>
    <t>对7月底受灾的村内泉塘大塘等11处水塘、水渠进行灾后修复。恢复灌溉面积200亩以上，恢复农户的正常通行。受益农户数230户850人，其中受益脱贫户6户14人</t>
  </si>
  <si>
    <t>谷合村2024年度灾后水利设施恢复项目</t>
  </si>
  <si>
    <t>谷合村委会</t>
  </si>
  <si>
    <t>水渠≥650米;水渠成本≥255元/米；项目验收合格率≥100%;项目完成及时率≥100%;恢复灌溉面积≥500亩;受益脱贫人口数≥21人；工程设计使用年限≥15年;群众满意度≥95%。</t>
  </si>
  <si>
    <t>对7月底受灾的井塘组至何家组水渠灾后修复650米。恢复灌溉面积500亩。受益农户数200户620人，其中受益脱贫户8户21人</t>
  </si>
  <si>
    <t>2024年飞栏村优质稻产业配套项目</t>
  </si>
  <si>
    <t>飞栏村村委会</t>
  </si>
  <si>
    <t>山塘蓄水量≥36000m³，工程合格率100%；年度内项目完成率100%;农业生产效率比上年提升;，受益群众人口数≥922人;项目持续运营年限≥10年;受益群众满意度≥90%。</t>
  </si>
  <si>
    <t>能胜组、凡云组、石桥组、余家一组、余家二组、新湖组等六个组的良田灌溉得到保障，受益农户204户922人，其中脱贫（监测）户12户，脱贫（监测）人口59人群众满意度提升。</t>
  </si>
  <si>
    <t>2024年石鼓镇福霄村水利基础设施建设项目</t>
  </si>
  <si>
    <t>福霄村村民委员会</t>
  </si>
  <si>
    <t>福霄村渠道硬化≥97.5立方米、蓄水塘硬化及清淤≥7立方米；项目（工程）验收合格率100%；项目（工程）完成及时率100%；水塘硬化、清淤补助标准≥5714元/立方米、渠道硬化补助标准≥615元/立方米；带动增加脱贫人口收入（总收入）≥0.3万元、增加村集体经济收入≥500元/年；受益脱贫人口数≥15人；改善生态环境污染良好；工程预计使用年限≥30年；受益脱贫户满意度≥95%。</t>
  </si>
  <si>
    <t>项目的实施直接直接带动1、脱贫和监测人口6人以上参与项目建设的务工，预计可实现务工收入500元/人/年；2、增加村集体经济收入500元/年；3、直接受益农户162户324人，且能进一步改善农业生产条件，提升农业生产产能。</t>
  </si>
  <si>
    <t>2024年石鼓镇珠联村水利基础设施建设项目</t>
  </si>
  <si>
    <t>珠联村村民委员会</t>
  </si>
  <si>
    <t>珠联村水坝维修数量≥1处、蓄水塘硬化及清淤数量≥60立方米、渠道硬化≥90立方米；项目（工程）验收合格率100%；项目（工程）完成及时率100%；水坝维修补助标准≥2万元/处；水塘硬化、清淤补助标准≥833元/立方米、渠道维修补助标准≥556元/立方米；带动增加脱贫人口收入（总收入）≥0.2万元；增加村集体收入600元/年；受益脱贫人口数≥14人；改善生态环境污染良好；工程预计使用年限≥30年；受益脱贫户满意度≥95%。</t>
  </si>
  <si>
    <t>项目的实施直接直接带动1、脱贫和监测人口4人以上参与项目建设的务工，预计可实现务工收入500元/人/年；2、增加村集体收入600元/年；3受益农户85户224人、恢复水利基础设施，进一步改善农业生产条件，提升农业生产产能。</t>
  </si>
  <si>
    <t>2024年排头乡南下村特色生态养殖基地配套产业设施建设项目</t>
  </si>
  <si>
    <t>南下村村委会</t>
  </si>
  <si>
    <t>★淤泥外运≥6000方.混凝土护堤≥120立方.工程验收合格率≥100%.工程完成及时率≥100%.淤泥外运补助标准≥22元/方.混凝土护堤补助标准≥780元/方.涵管补助标准≥280元/米.生产条件改善带动就业≥300元/户.受益建档立卡人数7户21人.对生态环境的影响良好.工程使用年限≥15年.脱贫户满意度≥90%.村民满意度≥90%</t>
  </si>
  <si>
    <t>帮助脱贫户65户162人（全村）发展养殖业，，带动增收7户21人300元户.提高群众与脱贫户满意度。</t>
  </si>
  <si>
    <t>2024年度双阳村小型农田水利设施建设项目-水坝修缮</t>
  </si>
  <si>
    <t>茶恩寺镇双阳村</t>
  </si>
  <si>
    <t>包家组木鱼塘坝至王家组担水坝渠内清淤、堤坝回填土方≥1750立方米≥50元/立方，坝头重建清理≥25立方米≥50元/立方，坝头混泥土浇筑≥21立方≥680元/立方，坝堤土方回填≥80立方米≥50元/立方，五个闸门混泥土浇筑≥2立方≥600元/立方。改善水渠储水量，改善农田灌溉提高种养殖业生产≥200元/亩，受益农户数≥68户283人，其中受益脱贫户≥7户22人。改善生态环境污染良好，工程使用年限≥15年，受益脱贫户满意度≥95%，受益村民满意度≥95%。</t>
  </si>
  <si>
    <t>受益农户数≥68户283人，其中受益脱贫户≥7户22人，改善农田灌溉，提高养殖业和种植业生产产量，增加农民收益。</t>
  </si>
  <si>
    <t>2024年度茶恩寺镇吴家村杨柳塘堤坝修复项目</t>
  </si>
  <si>
    <t>茶恩寺镇吴家村村民委员会</t>
  </si>
  <si>
    <t>杨柳塘堤坝坍塌挖机清表≥16小时/≥170元/小时，杨柳塘垮堤护砌≥290立方/≥460元/立方，土方回填≥800立方米/≥30元/立方，项目（工程）验收合格率100%  ，项目（工程）完成及时率100%，改善山塘储水量安全，改善农田灌溉提高种养殖业生产≥200元/亩，受益农户数≥98户406人，其中受益脱贫户≥6户21人。改善生态环境污染良好，工程使用年限≥15年，受益脱贫户满意度≥95%，受益村民满意度≥95%。</t>
  </si>
  <si>
    <t>受益农户数≥98户406人，其中受益脱贫户≥6户21人，加固库堤，确保安全，改善农田灌溉提高种植业生产≥200元/亩。</t>
  </si>
  <si>
    <t>2024年锦石乡锦石村小型农田水利设施建设项目</t>
  </si>
  <si>
    <t>锦石村村民委员会</t>
  </si>
  <si>
    <t>锦石村易龙组受灾损毁水渠全线硬化，硬化长度480米，项目验收合格率100%，项目（工程）完成及时率100%，总投资11万元，恢复农田灌溉300亩，每年提高水稻种植收入10000元，项目建设务工收入20000元，受益农户95户398人，受益脱贫户8户29人，工程使用年限15年，受益脱贫户满意度≥95%，受益村民满意度≥95%。</t>
  </si>
  <si>
    <t>受益农户95户398人，受益脱贫户8户29人，解决农田灌溉300亩，每年提高水稻种植收入10000元，项目建设务工收入20000元。</t>
  </si>
  <si>
    <t>2024年中路铺镇大湾桥村水稻种植项目</t>
  </si>
  <si>
    <t>流转土地≥120亩，种植水稻面积≥120亩，整修山塘数量≥2口，清淤和拖运加回田数量长度60*宽50*高1米≥3000m³*35元=105000元，塘堤硬化150*4*0.1=60立方米*710元=42600元，涵洞16米*直径0.2米*150元=2400元，人工125天*240元=30000元，完工及时率≥100%，验收合格率≥100%，使用年限≥10年，受益脱贫户数≥5户21人，脱贫户满意度≥90%</t>
  </si>
  <si>
    <t>2024年白石镇白石村小型农田水利设施建设项目2</t>
  </si>
  <si>
    <t>白石村村民委员会</t>
  </si>
  <si>
    <t>利用专项财政资金对白石村受灾区域进行基础设施建设项目帮扶，带动辖区内227户636人（包含6户23人脱贫农户）受灾群众受益，对白石村求公组柳术坝受灾损毁20米*1米*4米水利设施（水坝路基垮塌）修复，基础设施专项救灾财政资金补助标准15万/村，项目（工程）验收合格率100%，项目（工程）完成及时率100%，基础设施救灾项目完成对白石村1处受灾水利设施完成灾后重建，使周边受灾环境得到恢复并提高，使受灾地区的生产生活情况达到灾前正常水平，项目完成能恢复周边300亩良田种植灌溉，带动受灾地区恢复经济收益200元/户，工程设计使用年限为10年，持续稳定增加村集体经济收入2年以上，促使脱贫户、群众满意度达到95%以上。</t>
  </si>
  <si>
    <t>利用专项财政资金对白石村受灾区域进行基础设施建设项目帮扶，带动辖区内227户636人（包含6户23人脱贫农户）受灾群众受益，对白石村求公组柳术坝受灾损毁20米*1米*4米水利设施（水坝路基垮塌）修复，基础设施救灾项目完成对白石村1处受灾水利设施完成灾后重建，使周边受灾环境得到恢复并提高，使受灾地区的生产生活情况达到灾前正常水平，项目完成能恢复周边300亩良田种植灌溉，带动受灾地区恢复经济收益200元/户，工程设计使用年限为10年，持续稳定增加村集体经济收入2年以上，促使脱贫户、群众满意度达到95%以上。</t>
  </si>
  <si>
    <t>2024年白石镇莲花村小型农田水利设施建设项目1</t>
  </si>
  <si>
    <t>莲花村村民委员会</t>
  </si>
  <si>
    <t>利用专项财政资金对莲花村受灾区域进行基础设施建设项目帮扶，带动辖区内34户128人（包含4户18人脱贫农户）受灾群众受益，对莲花村狮形组受灾大坝垮提修复20米*2米*3米、大坝护坡整体加固100米*1米，重建闸门1处，大坝水渠疏通800米、烂泥组烂泥塘受灾垮提修复8米*1米*7米，基础设施专项救灾财政资金补助标准15万/村，项目（工程）验收合格率100%，项目（工程）完成及时率100%，基础设施救灾项目完成对莲花村2处受灾水利设施完成灾后重建，使周边受灾环境得到恢复并提高，使受灾地区的生产生活情况达到灾前正常水平，项目完成能恢复周边600亩良田种植灌溉，带动受灾地区恢复经济收益200元/户，工程设计使用年限为10年，持续稳定增加村集体经济收入2年以上，促使脱贫户、群众满意度达到95%以上。</t>
  </si>
  <si>
    <t>利用专项财政资金对莲花村受灾区域进行基础设施建设项目帮扶，带动辖区内74户249人（包含6户29人脱贫农户）受灾群众受益，对莲花村石桥组石桥塘受灾损毁5米*4米*2.8米塘堤（垮塌）修复、金塘组井冲塘受灾损毁4米*3米*2米塘堤（垮塌）修复、分水组新塘受灾损毁7米*2.5米*4.5米塘提（垮塌）修复，基础设施救灾项目完成对莲花村3处受灾水利设施完成灾后重建，使周边受灾环境得到恢复并提高，使受灾地区的生产生活情况达到灾前正常水平，项目完成能恢复周边500亩良田种植灌溉，带动受灾地区恢复经济收益200元/户，工程设计使用年限为10年，持续稳定增加村集体经济收入2年以上，促使脱贫户、群众满意度达到95%以上。</t>
  </si>
  <si>
    <t>2024年乌石镇平山村产业路建设项目</t>
  </si>
  <si>
    <t>平山村水口组组道水损修复，硬化420立方米，项目（工程）验收合格率≥100%，项目（工程）完成及时率≥100%，硬化补助标准450元/立方米，受益脱贫（监测）人口数≥10人，受益群众人口≥85人，交通通达率较上年提高50%，工程设计使用年限10年，受益脱贫（监测）人口满意度90%</t>
  </si>
  <si>
    <t>改善村级基础设施，节省出行时间，解决脱贫户（监测户）3户10人，一般15户80人的出行问题</t>
  </si>
  <si>
    <t>2024年杨嘉桥镇新福村小型农田水利设施建设项目</t>
  </si>
  <si>
    <t>杨嘉桥镇新福村村委会</t>
  </si>
  <si>
    <t>对新福村安定组和繁荣组受灾损毁村骨干山塘修复，长度≥15米，宽度5≥米，高度≥4米，并对整条主干道硬化护坡维护，长度≥15米，宽度≥4米，项目（工程）验收合格率≥100%，项目（工程）完成及时率≥100%，山塘修复补助标准125元/立方，主干道硬化护坡补助标准340元/平方米，生产条件改善带动农业亩均产量增加≥50斤，生产条件改善带动农业亩均收入增加50元，受益脱贫（监测）人口数≥19人，受益群众人口≥255人，水资源利用率比上年提高20%，工程设计使用年限10年，受益脱贫（监测）人口满意度≥90%</t>
  </si>
  <si>
    <t>通过改善农田水利基础设施，预计解决农户62户208人（其中脱贫户5户6人）的农田灌溉问题，提高作物产量</t>
  </si>
  <si>
    <t>2024年杨嘉桥镇燕荆村小型农田水利设施建设项目</t>
  </si>
  <si>
    <t>杨嘉桥镇燕荆村村委会</t>
  </si>
  <si>
    <t>谷家坝组、新屋组山塘整修，长度≥140米，高度≥3.5米，项目（工程）验收合格率≥100%，项目（工程）完成及时率≥100%，山塘清淤塘干修整补助标准2000元/平方米，生产条件改善带动农业亩均产量增加≥50斤，生产条件改善带动农业亩均收入增加50元，受益脱贫（监测）人口数≥62人，受益群众人口≥238人，水资源利用率比上年提高20%，工程设计使用年限10年，受益脱贫（监测）人口满意度≥90%</t>
  </si>
  <si>
    <t>通过改善农田水利基础设施，预计解决农户60户238人（其中脱贫户15户62人）的农田灌溉问题，提高作物产量</t>
  </si>
  <si>
    <t>石潭镇甘泉村2024年养殖场建设项目</t>
  </si>
  <si>
    <t>甘泉村</t>
  </si>
  <si>
    <t>新建环控鸡棚数量≥900平方米、风机湿帘数量≥110平方米、锅炉数量≥1台；养殖家畜家禽成活率≥90%，项目完成及时率≥100%；环控鸡棚补助标准≥145元/平方米、风机湿帘补助标准≥225元/平方米、锅炉投入成本≥4.5万元/台。增加村集体经济年收入≥2万元，产业项目带动脱贫户就业人数≥5人，养殖垃圾处理率≥100%，项目持续收益年限≥3年，群众满意度≥95%。</t>
  </si>
  <si>
    <t>增加村集体经济收入2万元/年，带动脱贫5人就业，增加年务工收入1000元/人。</t>
  </si>
  <si>
    <t>2024年友谊村水稻种植基地建设项目</t>
  </si>
  <si>
    <t>易俗河镇友谊村</t>
  </si>
  <si>
    <t>购置旋耕机≥1台，项目验收合格率100%，项目完成及时率100%，旋耕机购置补助标准≥10万元/台，特色产业带动增加村集体经济收入≥0.4万元/年，受益脱贫人口数≥4户4人，对生态环境的影响无不良影响,脱贫户利益联结时限≥5年，受益建脱贫人口满意度≥95%</t>
  </si>
  <si>
    <t>采用务工务劳、代耕代种等方式带动脱贫户4户4人增收100元/人/年</t>
  </si>
  <si>
    <t>2024年易俗河镇谷洪村水稻种植基地建设项目</t>
  </si>
  <si>
    <t>易俗河镇谷洪村</t>
  </si>
  <si>
    <t>购置轮式拖拉机≥1台、配套设备旋耕机≥2台、筑埂机≥1台、平整机≥1台、无人机≥1台，项目验收合格率100%，项目完成及时率100%，轮式拖拉机补助标准≥12万元/台，特色产业带动增加村集体经济收入≥0.8万元/年，受益脱贫（监测）人口数≥3户6人，对生态环境的影响无不良影响,项目持续收益年限≥5年，受益脱贫人口满意度≥95%</t>
  </si>
  <si>
    <t>采用土地流转、代耕代种等方式带动脱贫户、监测户3户6人户均增收200元以上</t>
  </si>
  <si>
    <t>2024年易俗河镇赋江村村内道路基础建设项目</t>
  </si>
  <si>
    <t>易俗河镇赋江村</t>
  </si>
  <si>
    <t>道路硬化≥280m³；项目验收合格率100%；项目完成及时率100%；道路砼硬化补助≥357元/m³；特色产业带动增加脱贫（监测）人口收入（总收入）≥100元/人/年；受益脱贫（监测）人口数≥9户34人；保障周边生产生活人口≥200户728人；对生态环境无不良影响；工程设计使用年限≥10年；受益脱贫人口满意度≥95%</t>
  </si>
  <si>
    <t>通过项目的实施解决了13个组200户728人的出行困难问题，保障了人民群众生活质量。</t>
  </si>
  <si>
    <t>2024年排头乡辰山村药材基地配套产业设施建设项目</t>
  </si>
  <si>
    <t>辰山村村委会</t>
  </si>
  <si>
    <t>混凝土≥200方.挖机平整压实≥50小时.涵筒≥3个.工程验收合格率≥100%.工程完成及时率≥100%.混凝土补助标准≥500元/方.挖机平整压实补助标准≥180元/小时.涵筒补助标准≥400元/个.生产条件改善带动农业物资对外销售.受益建档立卡人数3户8人.对生态环境的影响良好.工程使用年限≥15年.脱贫户满意度≥95%.村民满意度≥95%</t>
  </si>
  <si>
    <t>帮助群众45户120人，其中脱贫户3户8人出行、生产、生活，提高群众与脱贫户满意度。</t>
  </si>
  <si>
    <t>2024年乌石岳冲桥村光伏发电扩建项目（一期）</t>
  </si>
  <si>
    <t>岳冲桥村</t>
  </si>
  <si>
    <t>岳冲桥村建设光伏电站，发电功率30KW。建设光伏电站≥1个,项目收益中村集体分配比例≥100%，实施期限1年，光伏电站补助标准10万/个，带动增加脱贫（监测）人口收入（总收入）≥0.8万元/年，增加村集体经济收入≥2万元/年，受益脱贫（监测）人口数≥97人，环境污染无，持续增收20年以上，受益脱贫（监测）人口满意度≥90%。</t>
  </si>
  <si>
    <t>共带动脱贫户（监测户）96户96人。以光伏发电所得收益分红的形式，为每人增收83.3元左右/年。</t>
  </si>
  <si>
    <t>2024年乌石镇锦绣村产业路建设项目</t>
  </si>
  <si>
    <t>锦绣村谭家组至下新组公路水损修复，硬化787.5立方米，项目（工程）验收合格率≥100%，项目（工程）完成及时率≥100%，硬化补助标准450元/立方米，受益脱贫（监测）人口数≥37人，受益群众人口≥256人，交通通达率较上年提高50%，工程设计使用年限10年，受益脱贫（监测）人口满意度90%</t>
  </si>
  <si>
    <t>改善村级基础设施，节省出行时间，解决脱贫户（监测户）12户37人，一般84户256人的出行问题</t>
  </si>
  <si>
    <t>湘潭县2024年度巩固拓展产业扶贫成果省重点项目（二）</t>
  </si>
  <si>
    <t>水果种植面积≥400亩；补助湘莲种植面积≥400亩；补助茶叶种植面积≥300亩；鸡养殖数量≥50000只；龙头企业在脱贫地县发展基地数≥2个；脱贫地县建设特色产业基地≥8个；脱贫地县科技服务、技术指导和农业科技培训人数≥150人次；脱贫地县技术培训合格率≥80%；种植作物成活率≥85%；养殖家畜家禽成活率≥85%；项目及时完成率100%；湘莲亩均补助成本3850元/亩；水果亩均补助成本1875元/亩；茶叶亩均补助成本2133元/亩；鸡养殖补助标准12.4元/头只；特色产业带动增加脱贫（监测）人口收入（总收入）≥50万元；特色产业带动增加脱贫（监测）人口就业人数≥100人；受益脱贫（监测）人口数≥150人；带动脱贫（监测）人口脱贫数≥20人；农业科技改善耕地面积≥1000亩；项目持续帮扶年限5年；受益脱贫（监测）人口满意度≥90%；农业经营主体满意度≥95%；科技服务、技术指导和农业科技培训人员满意度≥90%。</t>
  </si>
  <si>
    <t>1.吸纳100人在基地务工，每人年均增加收益金额2000元。2.通过发放生产资料、技术培训和保底价回购等措施直接帮扶25名建档立卡贫困户发展生产，人均年增收500元以上。</t>
  </si>
  <si>
    <t>新型农业经营主体贷款贴息</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</si>
  <si>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</si>
  <si>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通过经济主体带动群众产业增收</t>
  </si>
  <si>
    <t>2024年杨嘉桥金河村镇羊鹿茶园基地喷淋喷灌水肥一体化系统建设项目</t>
  </si>
  <si>
    <t>喷淋喷灌水肥一体化建设面积≥155亩；建设喷淋设施配套深水井和水池≥2个；配套基础条件基地道路建设≥400米；项目竣工验收合格率达到100%；完工及时率达到100%；产业发展带动增加脱贫(及防止返贫监测)人口收入≥2万元；★★★受益脱贫(及防止返贫监测)人口数≥30人；带动村受益人口数≥75人；农产品损耗率下降≥10%；喷淋喷灌设施使用年限≥10年；服务对象满意度指标≥95%。</t>
  </si>
  <si>
    <t>杨嘉桥镇金河村经济合作社委托经营主体对其配套设施建设项目带动30户（其中脱贫（及防止返贫监）户10户）农户创收，增收，保障合法权益，实现农业产业可持续发展。</t>
  </si>
  <si>
    <t>2024年排头乡双联村双联村设施农业建设项目</t>
  </si>
  <si>
    <t>1.标准化连栋钢架大棚3000㎡。2.增加育苗工厂化设施2000㎡。3.喷淋滴灌水肥一体化系统一套.4.加工设备、打包等机械化生产流水线一条。5.大棚翻耕机一台。6.播种机一台。7.生产线土地平整。受益户数≥60户，受益人口≥400人，受益脱贫户数及防止返贫监测对象户数≥33户，受益脱贫人口数及防止返贫监测对象人口数≥76人</t>
  </si>
  <si>
    <t>委托经营主体对脱贫户和监测户进行直接帮扶，吸纳脱贫户务工，帮助脱贫户和监测户33户76人，发展特色农业、生态农业、休闲农业等现代农业产业，形成产业附加值，通过产业发展带动农民增收，实现农业可持续发展。鼓励七兴合作社与农民开展多种形式的合作，如股份合作、订单农业托管服务等，建立合理的利益分配机制，保障农民的合法权益。</t>
  </si>
  <si>
    <t>2024年云湖桥镇北岸村村内道路基础设施建设项目</t>
  </si>
  <si>
    <t>湘潭县民政局</t>
  </si>
  <si>
    <t>云湖桥镇北岸村约0.12公里农村村道进行道路硬化，项目验收合格率100%，完成及时率100%，受益建档立卡贫困人口数8人，项目实施时长4个月，工程使用年限50年，受益脱贫户满意度100%。</t>
  </si>
  <si>
    <t>通过完善农村道路基础设施，确保农村乡村道安全畅通，便于群众出行，预计雇请监测户和脱贫群众20人参与道路建设，多措施，多方面保证监测户和脱贫群众的稳定收入来源，预计人均增收2000元，提升脱贫户和群众满意度。实现乡村振兴战略。</t>
  </si>
  <si>
    <t>2024年茶恩寺镇花桥村赵家组水塘排灌项目</t>
  </si>
  <si>
    <t>茶恩寺镇花桥村赵家组水塘排灌的渠道进行清淤硬化建设，项目验收合格率100%，完成及时率100%，受益建档立卡贫困人口数22人，项目实施时长2个月，工程使用年限10年，受益脱贫户满意度95%。</t>
  </si>
  <si>
    <t>通过改造花桥村排灌渠建设确保农田得到有效灌溉，预计雇请脱贫户8人参与水渠建设，有效解决周边村组89户（其中22名脱贫户）的农业生产用水问题，受益人口达到400多人，改善居住环境和生活水平，提高收入，预计户均增收1000元，提升群众的满意度，实现乡村振兴战略。</t>
  </si>
  <si>
    <t>2024年青山桥镇四境村村内道路基础设施建设项目</t>
  </si>
  <si>
    <t>青山桥镇四境村约2.158公里农村村道路面补板维护，项目验收合格率100%，完成及时率100%，受益村民550户2200人，其中建档立卡贫困人口73户212人，项目实施时长5个月，工程使用年限50年，受益脱贫户满意度100%。</t>
  </si>
  <si>
    <t>通过完善农村道路基础设施，确保农村乡村道安全畅通，便于群众出行，提升脱贫户和群众满意度。实现乡村振兴战略。</t>
  </si>
  <si>
    <t>2024年石鼓镇栗梅村石桥组主组路硬化项目</t>
  </si>
  <si>
    <t>村内道路硬化里程≥0.4公里；项目（工程）验收合格率100%；项目（工程）完成及时率≥100%；道路补助标准5万元/公里；受益脱贫（监测）人口数≥20人；工程设计使用年限≥50年；受益脱贫（监测）户满意度≥100%。</t>
  </si>
  <si>
    <t>使3个组300多人口受益。</t>
  </si>
  <si>
    <t>2024年河口镇中湾村新天地家庭农场拓展水果基地套养土鸡项目</t>
  </si>
  <si>
    <t>项目建成后，预计可带动贫困人口总收入≥2.4 万元，接待游客数量≥1200 人，增加贫困人口就业人数≥4人，受益贫困人口数≥6 人，受益脱贫户满意度100%。受益农户数8户，受益农业人口数 12 人。</t>
  </si>
  <si>
    <t>通过家庭农场拓展水果基地套养土鸡项目的建设，实现休闲农业与乡村旅游产业总收入≥50万元，带动增加贫困人口总收入≥2.4 万元，增加贫困人口就业人数≥4人，受益贫困人口数≥6人。</t>
  </si>
  <si>
    <t>2024年白石镇杏花村农产品
种植基地建设项目</t>
  </si>
  <si>
    <t>利用产业发展项目带动辖区内51户153人贫困农户受益，带动贫困户种植60亩细籽花生、30亩玉米、30亩优质水稻、80亩湘莲、60亩红薯、140亩油菜，发放各种苗50000株，各类经济作物种植亩均补助成本≥1550元/亩，种植作物成活率在95%以上，项目（工程）完成及时率≥100% ，持续稳定增收年产业达到800元/户，解决2户脱贫户就业问题，增加全村贫困户收3.8万元，持续增收2年以上，促使群众满意度达到95%以上，受益群众满意度达到95%以上。</t>
  </si>
  <si>
    <t xml:space="preserve"> 利用产业发展项目带动辖区内51户153人贫困农户受益，带动贫困户种植60亩细籽花生、30亩玉米、30亩优质水稻、80亩湘莲、60亩红薯、140亩油菜，发放各类种苗50000株，持续稳定增收年产业达到800元/户，解决2户脱贫户就业问题，增加全村贫困户收3.8万元，持续增收2年以上，促使群众满意度达到95%以上，受益群众满意度达到95%以上。</t>
  </si>
  <si>
    <t>湘潭县村级乡村公益性岗位补贴</t>
  </si>
  <si>
    <t>稳定村级乡村公益性岗位规模，安排村级乡村公益性岗位补贴资金180万元。为脱贫人口（防返贫监测对象）提供500个村级乡村公益性岗位，实现每人每年务工收入3600元以上。</t>
  </si>
  <si>
    <t>带动就业500人，增加脱贫人口务工年收入3600元以上，为497户脱贫家庭提升收入。</t>
  </si>
  <si>
    <t>湘潭县农村户用卫生厕所改造项目</t>
  </si>
  <si>
    <t>完成改（新）建农村户用卫生厕所≥1000座，整村推进村卫生厕所普及率达到80%，改善1000户户厕卫生环境，提升40个村的人居环境治理水平，带动100余人实现就近就业，人均增加务工收入8000元以上。</t>
  </si>
  <si>
    <t>完善人居环境基础设施，带动周边群众就近就业，提升家庭经济收入增长。</t>
  </si>
  <si>
    <t>受益项目数量为全县审核实施乡村振兴项目；项目合格率100%；项目管理覆盖率100%；项目（工程）完成及时率≥100%；项目管理费9万元；从衔接资金中，提取项目管理费比例≦1%；提高项目效益≥90%；保障项目的有效管理和实施；受益脱贫人口满意度≥95%</t>
  </si>
  <si>
    <t>2024年金湖村灌溉渠道硬化建设项目</t>
  </si>
  <si>
    <t>县农业农村局</t>
  </si>
  <si>
    <t>金湖村灌溉渠道硬化建设总长1744米，项目验收合格100%；项目及时完成率100%；受益建档立卡脱贫人口数≥80人；与脱贫户利益联结时限1年；工程使用年限15年，受益脱贫户满意度≥95%，受益村民满意度≥95%。</t>
  </si>
  <si>
    <t>委托经营主体对脱贫户进行直接帮扶，吸纳脱贫户务工，帮助脱贫户29户80人</t>
  </si>
  <si>
    <t>2024年省级和美湘村示范创建</t>
  </si>
  <si>
    <t>4个美丽屋场建设，项目验收合格100%；项目及时完成率100%；受益建档立卡脱贫人口数≥80人；与脱贫户利益联结时限1年；工程使用年限15年，受益脱贫户满意度≥95%，受益村民满意度≥95%。</t>
  </si>
  <si>
    <t>委托经营主体对脱贫户进行直接帮扶，吸纳脱贫户务工，帮助脱贫户30户78人</t>
  </si>
  <si>
    <t>2024年省级美丽乡村建设</t>
  </si>
  <si>
    <t xml:space="preserve">新联村美丽屋场提质改造项目建设共有5项工程；项目验收合格率100%；受益建档立卡脱贫户≥22人；与脱贫户利益联结时限1年；工程使用年限15年，受益脱贫户满意度≥95%，受益村民满意度≥98%。
</t>
  </si>
  <si>
    <t>委托经营主体对脱贫户进行直接帮扶，吸纳脱贫户务工，帮助脱贫户11户25人</t>
  </si>
  <si>
    <t>2024年省级美丽乡村建设（排头乡团结村）</t>
  </si>
  <si>
    <t>团结村道路建设总长3.451公里，团结村特色水果建设，项目验收合格100%；项目及时完成率100%；受益建档立卡脱贫人口数≥80人；与脱贫户利益联结时限1年；工程使用年限长时间，受益脱贫户满意度≥95%，受益村民满意度≥95%。</t>
  </si>
  <si>
    <t>委托经营主体对脱贫户进行直接帮扶，吸纳脱贫户务工，帮助脱贫户57户155人</t>
  </si>
  <si>
    <t>潭县委乡振组〔2024〕5号</t>
  </si>
  <si>
    <t>2024年青山桥村大米加工及仓储基地配套设施建设</t>
  </si>
  <si>
    <t>青山桥镇青山桥村委会</t>
  </si>
  <si>
    <t>大米加工及仓储基地生活设施配套建设面积150平方米，项目（工程）验收合格率100%，项目（工程）完成及时率≥100%，新建房屋建筑及设施建设标准2000元/平方米，特色产业带动增加脱贫（监测）人口收入（总收入）≥1万元/年，带动增加群众收入（总收入）≥2万元/年，带动村集体经济收入（总收入）≥2万元/年，受益群众人数≥40人，受益脱贫（监测）户人数≥20人，利益联结时限3年，工程设计使用年限≥10年，受益脱贫（监测）户满意度≥90%，受益群众满意度≥90%</t>
  </si>
  <si>
    <t>2024年文佳村农贸市场配套项目</t>
  </si>
  <si>
    <t>锦石乡文佳村</t>
  </si>
  <si>
    <t>建设文佳村农贸市场配套道路建设150米，项目验收合格100%；验收合格率100%；项目及时完成率100%；产业带动村级收入1万元；受益建档立卡脱贫人口数≥73人；与脱贫户利益联结时限1年；受益建档立卡脱贫人口满意度≥90%；</t>
  </si>
  <si>
    <t>  委托经营主体对脱贫户和边缘户进行直接帮扶，吸纳脱贫户务工，直接帮助脱贫户34户73人。</t>
  </si>
  <si>
    <t>2024年唐家湖村休闲农业项目</t>
  </si>
  <si>
    <t>锦石乡唐家湖村</t>
  </si>
  <si>
    <t>在唐家湖湿地核心区域建设围栏1800米；流转湿地水域面积≥270亩；养殖成活率≥80%；项目及时完成率100%；特色产业带动增加脱贫人口收入（总收入）≥1.2万元；受益建档立卡脱贫人口数68人，受益边缘户人口数5人，对生态环境的影响无；与脱贫户利益联结时限1年；受益对象满意度≥90%；</t>
  </si>
  <si>
    <t>吸纳就业务工5人，直接受益脱贫户26户68人。</t>
  </si>
  <si>
    <t>2024年东剑村油茶种植配套项目1</t>
  </si>
  <si>
    <t>油茶灌溉设施建设300米；项目及时完成率100%；特色产业带动增加脱贫人口收入（总收入）≥1.2万元；受益建档立卡脱贫人口数≥114人；对生态环境的影响无；与脱贫户利益联结时限3年；受益建档立卡脱贫人口满意度≥90%；</t>
  </si>
  <si>
    <t>油茶基地流转农户林地，聘请农户务工，受益脱贫户49户114人。</t>
  </si>
  <si>
    <t>2024年胜利村特色林下经济种植项目</t>
  </si>
  <si>
    <t>锦石乡胜利村</t>
  </si>
  <si>
    <t>种植结构调整区域内发展林下经济作物（红薯、白薯、西瓜）面积≥60亩；改良土壤面积60亩；种植作物成活率≥90%；特色产业带动增加贫困人口收入（总收入）≥1万元；特色产业带动增加贫困人口就业人数≥10人；农业科技改善耕地面积≥50亩；项目实施时长1年；受益建档立卡贫困人口满意度≥100%。</t>
  </si>
  <si>
    <t>委托经营主体对脱贫户和边缘户进行直接帮扶，吸纳脱贫户务工14。</t>
  </si>
  <si>
    <t>2024年分水乡大冲垅村黑花生种植项目</t>
  </si>
  <si>
    <t>大冲垅村</t>
  </si>
  <si>
    <t>在大冲垅村茶山、齐家组流转荒地20亩种植黑花生，开荒建设标准≥2500元/亩，黑花生种植间隔每10厘米≥4株，种植黑花生所需农资、人工、成本建设标准≥5万元。 受益脱贫（监测）人口数≥12户26人，带动增加脱贫（监测）人口总收入≥2600元，带动周边农户及脱贫（监测）人口就业人数≥15人，实现村集体经济增收≥1.5万元，可持续影响年限≥5年，对生态环境的影响良好，工程验收合格率 ≥100%，项目完成及时率≥100%，受益脱贫（监测）人口满意度≥95%。</t>
  </si>
  <si>
    <t>受益脱贫（监测）人口数≥12户26人，通过务工、技术培训和保底价回购等措施带动当地农户参与产业发展，带动增加脱贫（监测）人口总收入≥2600元，带动周边农户及脱贫（监测）人口就业人数≥15人，实现村集体经济增收≥1.5万元。</t>
  </si>
  <si>
    <t>2024年新山村水稻种植基地配套基础设施建设项目</t>
  </si>
  <si>
    <t>新山村</t>
  </si>
  <si>
    <t>在新山村水稻种植基地修建并硬化渠道≥250立方米，水渠建设标准≥640元/立方米。受益脱贫（监测）人口数≥15人，带动增加脱贫（监测）人口总收入≥1.5万元，带动周边农户及脱贫（监测）人口就业人数≥15人，实现村集体经济增收≥2万元，可持续影响年限≥10年，项目完成及时率≥100%，受益脱贫（监测）人口满意度≥95%。</t>
  </si>
  <si>
    <t>受益脱贫（监测）人口数≥15人，带动增加脱贫（监测）人口总收入≥1.5万元，带动周边农户及脱贫（监测）人口就业人数≥15人，实现村集体经济增收≥2万元。</t>
  </si>
  <si>
    <t>2024年珍鸽村秸秆仓储库项目</t>
  </si>
  <si>
    <t>珍鸽村</t>
  </si>
  <si>
    <t>建设秸秆仓储库≥180平方米，仓储库建设标准≥1167元/平方米。受益脱贫（监测）人口数≥2户3人，带动增加脱贫（监测）人口总收入≥3000元，带动周边农户及脱贫（监测）人口就业人数≥8人，实现村集体经济增收≥2万元，可持续影响年限≥10年，项目完成及时率≥100%，受益脱贫（监测）人口满意度≥95%。</t>
  </si>
  <si>
    <t>受益脱贫（监测）人口数≥2户3人，带动增加脱贫（监测）人口总收入≥3000元，带动周边农户及脱贫（监测）人口就业人数≥8人，实现村集体经济增收≥2万元。</t>
  </si>
  <si>
    <t>2024年石鼓镇人民政府光伏电站建设项目</t>
  </si>
  <si>
    <t>光伏电站建设规模≥158.4千瓦，光伏电站验收合格率≥100%，光伏电站并网发电及时完成率≥100%，光伏电站补助标准≥2525元/千瓦，带动增加脱贫人口收入≥0.48万元，增加集体经济收入≥3.5万元，受益脱贫（监测）人口数≥12人，光伏电站持续运营年限≥10年，受益脱贫户满意度≥95%。</t>
  </si>
  <si>
    <t>通过实施光伏电站项目，受益脱贫户12人，项目收益3年以上，增加集体经济收入3.5万元，脱贫户人均增加收益400元/年左右。</t>
  </si>
  <si>
    <t>2024年乌石乌石村光伏发电建设项目（一期）2</t>
  </si>
  <si>
    <t>乌石村建设光伏电站，发电功率90KW。建设光伏电站≥1个,项目收益中村集体分配比例≥100%，实施期限1年，光伏电站建设成本10万，带动增加脱贫（监测）人口收入（总收入）≥2.4万元/年，增加村集体经济收入≥2.8万元/年，受益脱贫（监测）人口数≥112人，环境污染无，持续增收20年以上，受益脱贫（监测）人口满意度≥90%。</t>
  </si>
  <si>
    <t>共带动脱贫户（监测户）112户112人。以光伏发电所得收益分红的形式，为每人增收71.4元左右/年。</t>
  </si>
  <si>
    <t>2024年乌石镇乌石峰村研学基地建设项目1</t>
  </si>
  <si>
    <t>资产入股贫困人口总数≥63人，项目收益中村集体分配比例≥10%，实施期限1.5年，资产股权年收益率≥8%，村集体经济年收入≥2万元/年，带动增加建档立卡脱贫人口收入（总收入）≥1.6万元/年，受益脱贫（监测）人口数≥63人，环境污染无，持续增收1年以上，受益脱贫（监测）人口满意度≥90%。</t>
  </si>
  <si>
    <t>共带动脱贫户（监测户）60户147人。帮助其利用客源优势进行农产品销售及本地就业，增加村集体经济2万元/年</t>
  </si>
  <si>
    <t>2024年乌石乌石村光伏发电建设项目（一期）1</t>
  </si>
  <si>
    <t>乌石村建设光伏电站，发电功率90KW。建设光伏电站≥1个,项目收益中村集体分配比例≥100%，实施期限1年，光伏电站建设成本10万，带动增加脱贫（监测）人口收入（总收入）≥0.8万元/年，增加村集体经济收入≥1万元/年，受益脱贫（监测）人口数≥112人，环境污染无，持续增收20年以上，受益脱贫（监测）人口满意度≥90%。</t>
  </si>
  <si>
    <t>2024年乌石镇乌石村湘莲种植基地建设项目</t>
  </si>
  <si>
    <t>乌石村建设湘莲种植基地，硬化132.9立方米，清淤50立方米，项目（工程）验收合格率≥100%，项目（工程）完成及时率≥100%，硬化补助标准700元/立方米，清淤补助标准140元/立方米，生产条件改善带动农业亩均产量增加≥50斤，生产条件改善带动农业亩均收入增加50元，受益脱贫（监测）人口数≥45人，受益群众人口≥308人，水资源利用率比上年提高20%，工程设计使用年限10年，受益脱贫（监测）人口满意度90%</t>
  </si>
  <si>
    <t>预计解决脱贫户（监测户）13户45人，一般户93户308人，灌溉问题，有利于周边农户耕种用水，提高作物产量，预计每户增收50元/亩。</t>
  </si>
  <si>
    <t>金福村2024年度水稻种植项目</t>
  </si>
  <si>
    <t>杨嘉桥镇金福村</t>
  </si>
  <si>
    <t>收割机≥1台，旋耕机≥1台，龙头企业在地区发展基地数≥1个，★种植作物成活率≥90%，2024年项目进度完成率100%，农机器械设备补助标准20万元，★村级集体经济年增收≥0.8万元，★★★特色产业带动增加脱贫（监测）人口收入（总收入）≥0.9万元，受益群众人口数≥31人，★★★受益脱贫（监测）人口数≥19人，对生态环境影响无，与村集体入股联结时限5年，与脱贫（监测）户入股联结时限3年，受益群众满意度≥90%，受益脱贫（监测）人口满意度≥90%</t>
  </si>
  <si>
    <t>通过委托经营主体建设水稻种植基地，流转田地，带动群众发展产业，带动脱贫（监测）户8户19人入股分红，户均增收300元。</t>
  </si>
  <si>
    <t>新福村村2024年休闲旅游项目（第二期）</t>
  </si>
  <si>
    <t>杨嘉桥镇新福村</t>
  </si>
  <si>
    <t>旅游基础设施修缮鱼塘塘干≥500米，排污疏通沟渠≥60米，旅游基地绿化建设面积≥5000平方米，旅游基础设施建设质量达标率100%，基础设施建设按期完成率≥100%，旅游基地、基础设施建设工程补助标准20万元，乡村旅游带动增加脱贫（监测）人口收入（总收入）≥0.9万元，村级集体经济增收（总收入）≥8万元，受益脱贫（监测）人口数≥27人，旅游区垃圾处理率≥100%，对生态环境的影响无，旅游基础设施持续使用年限≥10年，与监测户、脱贫户利益联结时限≥3年，受益脱贫（监测）人口满意度≥95%，旅游区居民满意度≥90%，游客满意度≥90%</t>
  </si>
  <si>
    <t>通过发展休闲农业与乡村旅游带动当地村民发展产业，吸纳村民务工，并带动脱贫（监测）户10户27人入股分红，户均增收300元。</t>
  </si>
  <si>
    <t>2024年梅林桥村桃花谷游道建设项目</t>
  </si>
  <si>
    <t>易俗河镇梅林桥村</t>
  </si>
  <si>
    <t>建设游道里程≥0.4公里；项目（工程）验收合格率100%；项目（工程）完成及时率100%；道路补助标准≥50万元/公里；特色产业带动增加脱贫（监测）人口收入≥100元/户/年；受益脱贫（监测）人口数≥3户3人；对生态环境的影响无不良影响；工程设计使用年限≥10年；受益脱贫人口满意度≥95%</t>
  </si>
  <si>
    <t>通过项目建设改善民宿区域和研学基地交通结构，提升民宿区域的服务质量档次，带动研学基地旅游产业升级，采用务工务劳、直接分红等方式带动脱贫户3户3人增收100元/户/年</t>
  </si>
  <si>
    <t>2024年白石村休闲农业与乡村旅游</t>
  </si>
  <si>
    <t>利用休闲农业与乡村旅游项目建设一个5000平方米的文化旅游基地，带动辖区内23户74人农户受益，其中有3户8人脱贫户受益；此项目是对“借山馆”文化旅游基地-游步道（长800米*宽1.8米）建设，建设补助成本为300元/米（包含自筹补助），项目（工程）验收合格率100%，项目（工程）完成及时率100%，项目完成能带动周边旅游文化发展，刺激当地经济开发，预计增加村年度集体经济收入2万元，对周边环境无不良影响，特色产业促使村集体经济持续增收2年以上，促使脱贫户、群众满意度达到95%以上。</t>
  </si>
  <si>
    <t>利用休闲农业与乡村旅游项目建设一个5000平方米的文化旅游基地，带动辖区内23户74人农户受益，其中有3户8人脱贫户受益；项目完成能带动周边旅游文化发展，刺激当地经济开发，预计增加村年度集体经济收入2万元，对周边环境无不良影响，特色产业促使村集体经济持续增收2年以上，促使脱贫户、群众满意度达到95%以上。</t>
  </si>
  <si>
    <t>2024年白石镇深溪村小型农田水利设施建设项目</t>
  </si>
  <si>
    <t>深溪村</t>
  </si>
  <si>
    <t>灌溉水塘清淤≥5000平方米，加固水塘周边堤坝≥70米长*5米高，灌溉水塘堤坝加固补助标准20万元/公里，清淤补助成本20元/立方米，项目（工程）验收合格率100%，项目（工程）完成及时率100%，有效解决周边800亩良田种植灌溉，水资源利用率比往年提高20%，带动周边农户年收益300元/户，增加全村户总收入2.5万元，受益农户85户192人，其中脱贫户5户17人；群众满意度≥95%、受益脱贫户满意度≥95%。</t>
  </si>
  <si>
    <t>有效解决周边800亩良田种植灌溉，水资源利用率比往年提高20%，带动周边农户年收益300元/户，增加全村户总收入2.5万元，受益农户85户192人，其中脱贫户5户17人。</t>
  </si>
  <si>
    <t>2024年中路铺镇柳桥村稻谷烘干设备厂房基础建设项目</t>
  </si>
  <si>
    <t>流转土地≥400㎡，建设钢材结构厂房占地面积≥200㎡，购置烘干设备设施≥2套、完工及时率≥100%，验收合格率≥100%，使用年限≥10年，受益脱贫户数≥11户，带动脱贫户总数≥36人，帮扶脱贫户满意度≥90%</t>
  </si>
  <si>
    <t>2024年花石镇天马山村泡菜加工产业发展项目</t>
  </si>
  <si>
    <t>扩建泡菜加工厂房≥1个;厂房面积≥300㎡;项目验收合格率≥100%;项目工程完工及时率≥100%;厂房补助成本≥833.33元/㎡;财政资金转化为村集体入股占比≥100%;带动增加脱贫（监测）人口收入≥500元;带动监测户、脱贫户人口数≥5人;工程设计使用年限≥20年;与村集体利益联结时限≥5年;与监测户、脱贫户利益联结时限≥5年;受益脱贫（监测）人口满意度≥95%;村集体经济组织满意度≥95%</t>
  </si>
  <si>
    <t>由村级与主体合作实施，建设完善村级泡菜加工产业基础设施，带动产业发展壮大，建设完工后的固定资产给村集体管理维护。带动增加监测户、脱贫户6户以上，形成就业岗位10个以上（优先脱贫户）。</t>
  </si>
  <si>
    <t>2024年红祺村光伏发电项目</t>
  </si>
  <si>
    <t>红祺村</t>
  </si>
  <si>
    <t>在村部屋顶建设光伏架≥300米.光伏板≥300块.主机≥2台，光伏电站验收合格率≥100%，光伏电站并网发电及时完成率≥100%，光伏电站补助标准≥1250元/千瓦，特色产业带动增加脱贫（监测）人口收入（总收入）0.18万元，受益脱贫（监测）人口数≥3户9人，光伏电站持续运营年限≥10年，受益脱贫（监测）人口满意度≥90%</t>
  </si>
  <si>
    <t xml:space="preserve">   通过实施光伏电站项目,帮助脱贫（监测）户3户9人，以光伏发电所得收益分红的形式，为每户增收 ,600元/户。带动脱贫（监测）户内生动力，巩固脱贫。</t>
  </si>
  <si>
    <t>2024年排头乡南下村产业发展养殖基地</t>
  </si>
  <si>
    <t>南下村</t>
  </si>
  <si>
    <t>.黄骨鱼养殖数量≥20万尾;鱼饲料≥4吨.人工≥60个.挖机≥85小时.混泥土≥95方.淤泥处理≥4000立方.养殖成活率＞85％:项目及时完成率100％;特色产业带动增加脱贫（监测）户收入(总收入)＞0.36万元;受益脱贫（监测）户≥12户38人;;受益脱贫（监测）户满意度＞90;展农业经营主体意度＞95科技服务、技术指导和农业科技培增训人员满意度90％ 带动脱贫（监测）户内生动力，巩固脱贫。</t>
  </si>
  <si>
    <t>帮助脱贫（监测）户12户38人，通过养殖技术支持，保底回收等措施，让脱贫（监测）户年均增收300元/户，带动脱贫（监测）户内生动力，巩固脱贫。</t>
  </si>
  <si>
    <t>2024年度谷合村集贸市场建设项目</t>
  </si>
  <si>
    <t>谷合村</t>
  </si>
  <si>
    <t>新建跨渠桥≥1座、钢构棚面积≥555平方米、地面硬化≥80立方米、新建摊位数量≥80个；项目验收合格率≥100%；项目完成及时率≥100%；跨渠桥补助标准≥4.1万元/座、钢构棚补助标准≥200元/平方米、地面硬化补助标准≥400元/立方米、新建摊位补助标准≥200元/个。特色产业带动增加村集体经济≥1.8万元/年；特色产业带动脱贫户就业人数≥1人；对生态环境无影响；项目持续收益年限≥15年；群众满意度≥95%。</t>
  </si>
  <si>
    <t>通过实施集贸市场建设项目，带动脱贫户就业人员1人，人均增收1000元，村集体经济增收1.8万元/年。</t>
  </si>
  <si>
    <t>2024年方上桥村农产品加工厂房项目</t>
  </si>
  <si>
    <t>方上桥村</t>
  </si>
  <si>
    <t>新建农产品加工厂房450平方米，砖砌基墙数量≥53立方米、地面硬化数量≥45立方米、钢构屋架数量≥450平方米、安装门窗数量≥5套；项目验收合格率≥100%；项目完成及时率≥100%；砖砌基墙补助标准≥550元/立方米、地面硬化补助标准≥600元/立方米、钢构屋架补助标准≥280元/平方米、安装门窗补助标准≥3570元/套。项目带动增加村集体经济≥1.8万元/年；项目带动脱贫户就业人数≥2人；对生态环境的影响较上年提高；项目持续收益年限≥3年；群众满意度≥95%。</t>
  </si>
  <si>
    <t>通过实施农产品加工厂房项目，带动脱贫户就业人员2人，人均增收800元/年，村集体经济增收1.8万元/年。</t>
  </si>
  <si>
    <t>2024年度新联村牲猪养殖基地配套项目隔离宿舍及场地硬化</t>
  </si>
  <si>
    <t>隔离宿舍建设、场内场地地面硬化等项目建设合格率100%，项目完成及时率100%，特色产业增加村集体经济收入5万元，及带动增加脱贫人口收入≥3万元，特色产业带动增加脱贫（监测）人口就业人数10人；牲畜粪便利用率比往年提高，项目持续运营≥5年。</t>
  </si>
  <si>
    <t>预计增加村集体经济5万元，设置务工岗位10人，稳定增收问题。</t>
  </si>
  <si>
    <t>潭县农组发〔2024〕8号</t>
  </si>
  <si>
    <t>2024年湘潭县高标准农田建设项目</t>
  </si>
  <si>
    <t>湘潭县农业发展服务中心</t>
  </si>
  <si>
    <t>通过配套与完善项目区农田水利设施，解决项目区灌溉水源问题；脱贫村水源工程数量≥76处；项目（工程）验收合格率100%；项目（工程）完成及时率≥90%；受益脱贫（监测）人口数≥123人；工程设计使用年限≥10年；受益脱贫（监测）户满意度   ≥95%</t>
  </si>
  <si>
    <r>
      <rPr>
        <sz val="9"/>
        <rFont val="宋体"/>
        <charset val="134"/>
      </rPr>
      <t>180人人均收入</t>
    </r>
    <r>
      <rPr>
        <sz val="9"/>
        <rFont val="宋体"/>
        <charset val="0"/>
      </rPr>
      <t>18000</t>
    </r>
  </si>
  <si>
    <t>2024小型农业水利设施建设新增奖补项目</t>
  </si>
  <si>
    <t>县水利局</t>
  </si>
  <si>
    <t>完成10处山塘清淤土方1500立方米、防渗300平方米。。新增恢复灌溉面积713亩，新增蓄水能力31100立方，改善灌溉面积1035亩，改善脱贫户21户58人灌溉用水条件，改善群众202户890人灌溉用水条件。水资源综合利用率较上年度提高，项目使用年限10年，群众满意度90%以上。</t>
  </si>
  <si>
    <t>改善脱贫户21户58人灌溉用水条件，改善群众202户890人灌溉用水条件。带动脱贫（监测）人口增收200元/户，水资源综合利用率较上年度提高，项目使用年限10年，群众满意度90%以上。</t>
  </si>
  <si>
    <t>2024年花石镇龙口至日华村沿线供水工程</t>
  </si>
  <si>
    <t>完成26400米管道铺设，新增增压泵房2座，改善群众2565户1.1万人饮用水条件，改善脱贫户142户408人饮用水条件。受益脱贫人口数及防止返贫监测对象人口数408人，受益居民（村民）满意度≥98%，工程设计使用年限20年</t>
  </si>
  <si>
    <t>改善脱贫户142户408人饮用水条件。受益脱贫人口数及防止返贫监测对象人口数408人，受益居民（村民）满意度≥98%，工程设计使用年限20年</t>
  </si>
  <si>
    <t>2024年现代农业示范园区建设主题提升（产业帮扶）项目</t>
  </si>
  <si>
    <t>项目建设主体数4个，项目竣工验收合格率100%，完工及时率100%，项目建设补助标准10万元/主体，特色产业带动增加脱贫（监测）人口收入≥4万元，带动农户收益≥4.8万元，受益脱贫（监测）人口数≥40人，带动农户人数≥48人，环境保护无面源污染，提供务工就业岗位≥3人，服务对象满意度指标≥90%。</t>
  </si>
  <si>
    <t>本项目直接帮扶带动40人，帮扶实物或发放劳务工资≥1000元/人。</t>
  </si>
  <si>
    <t>项目建设主体数：3个；项目竣工验收合格率：100%；完工及时率：100%；项目建设补助标准：10万元/主体；特色产业带动增加脱贫（监测）人口收入：≥ 3万元；带动农户收益：≥ 4万元；受益脱贫（监测）人口数≥30人；带动农户人数≥32人；环境保护：无面源污染；提供务工就业岗位≥3人；服务对象满意度指标：90%</t>
  </si>
  <si>
    <t>本项目直接帮扶带动30人，帮扶实物或发放劳务工资≥1000元/人。</t>
  </si>
  <si>
    <t>项目建设主体数：1个；项目竣工验收合格率：100%；完工及时率：100%；项目建设补助标准：10万元/主体；特色产业带动增加脱贫（监测）人口收入：≥1 万元；带动农户收益：≥1 万元；受益脱贫（监测）人口数≥10人；带动农户人数≥10人；环境保护：无面源污染；提供务工就业岗位≥1人；服务对象满意度指标：90%</t>
  </si>
  <si>
    <t>本项目直接帮扶带动10人，帮扶实物或发放劳务工资≥1000元/人。</t>
  </si>
  <si>
    <t>2024年石荷村配套基础设施项目（二）</t>
  </si>
  <si>
    <t>在尹家组维修垮塌山塘8口，塘堤内埋设直径0.6米涵洞共计38米，埋设直径0.2米涵洞共计96米，8口山塘垮塌塘堤填土方≥5000立方米，同时夯实。荷叶组和铁石组破损道路维修补板≥500平方米。，项目建设合格率≥100%，项目建设完成及时率≥100%，山塘涵洞建设补助成本≥2万元，山塘塘堤填土方并夯实补助成本≥10万元，道路维修补板补助成本≥8万元，带动周边300亩水稻产量增加≥50斤/亩，方便群众出行≥208人，受益群众≥135户518人，受益脱贫（监测）人口≥8户5人，水资源利用率较上年度提高，可持续收益≥5年，受益脱贫（监测）人口满意度≥95%。</t>
  </si>
  <si>
    <t>带动脱贫户水稻增产≥50斤/亩，方便群众出行≥208人</t>
  </si>
  <si>
    <t>2024年锦石乡东剑水毁设施修复项目</t>
  </si>
  <si>
    <t>修复塘提175米，渡桥15米，水圳150米；项目验收合格率100%，项目（工程）完成及时率100%，总投资22万元，恢复农田灌溉500亩，每年提高种植业生产收入10000元，受益农户126户519人，受益脱贫户49户114人，工程使用年限15年，受益脱贫户满意度≥95%，受益村民满意度≥95%。</t>
  </si>
  <si>
    <t>受益农户126户519人，受益脱贫户49户114人，解决农田灌溉500亩，每年提高水稻种植收入10000元。</t>
  </si>
  <si>
    <t>2024年杨嘉桥镇雁银村道路建设项目</t>
  </si>
  <si>
    <t>雁银村</t>
  </si>
  <si>
    <t>道路硬化长度≥400米，宽度≥4米，工程验收合格率≥100%，工程完成及时率≥100%，道路硬化补助标准500元/米；★★★特色产业带动增加脱贫（监测）人口总收入≥0.5万元，受益群众人口数≥225人，★★★受益脱贫（监测）人口数≥10人；对生态环境无影响；工程使用年限≥10年；受益群众满意度≥90%，受益脱贫(监测)群众满意度≥90%。</t>
  </si>
  <si>
    <t>改善周边58户225人出行和生产物资运输条件，带动产业发展，提升低收入群体的生产生活积极性，为5户脱贫户提供务工机会，户均总增收1000元</t>
  </si>
  <si>
    <t>2024年度莲托村产业园区因灾水毁产业路恢复及硬化项目</t>
  </si>
  <si>
    <t>黑瓦组主干道硬化长度≥600米*3*0.2米，混凝土工程量≥360立方米，平均建设补助成本≥416.7元/立方米，工程验收合格率≥100%，完成及时率≥100%。受益群众人口数≥55人，受益脱贫人口数≥2人，带动增加脱贫人口就业人数≥1人；对生态环境无影响；工程使用年限≥10年；受益群众满意度≥90%，受益脱贫群众满意度≥90%。</t>
  </si>
  <si>
    <t>通过对黑瓦组的路基恢复及道路硬化，极大的方便周边群众出行，为当地农户产业发展提供助力，加快农产品的流通，带动农产品对外销售和当地产业发展，提高本组村民的经济收入，打造人居环境样板村，提升人民群众的幸福感。</t>
  </si>
  <si>
    <t>2024年河口镇华中村因灾水毁基础设施恢复项目（二）</t>
  </si>
  <si>
    <t>挖机清淤400立方米，补助≥80元/立方米，大托塘塘基土方回填320米*1米*1米，回填土方量≥320立方米，补助≥100元/立方米，护坡硬化320米*2米*0.12米，混凝土工程量≥76.8立方米，平均建设补助650元/立方米，土地塘护坡硬化≥70米*3*0.12，塘基底坐70米*0.8米*0.2米，合计混凝土工程量36.4立方米，平均建设补助650元/立方米，泥涧垅圳清淤疏浚≥700米，平均补助20元每米，项目验收合格率100%， 项目完成及时率100%，带动增加脱贫人口就业人数≥1人，受益人口数≥58人，其中受益脱贫人口4人，受益脱贫人口满意度≥95%</t>
  </si>
  <si>
    <t>通过对水塘、水圳修复、清淤、并硬化，能保证周边农田的灌溉用水，受益农田达460余亩，预计能保障水稻产量增加≥20斤/亩，提高受益村民的经济收入。</t>
  </si>
  <si>
    <t>2024年河口镇紫杨村因灾损毁产业路恢复项目</t>
  </si>
  <si>
    <t>道路硬化≥800米*3米0.18米，混凝土工程量≥432立方米，平均建设成本补助400元/立方米，工程验收合格率≥100%，工程完成及时率≥100%，受益群众人口数≥102人，受益脱贫(监测)人口数≥4人，带动增加脱贫人口就业人数≥1人；对生态环境无影响；工程使用年限≥10年；受益群众满意度≥90%，受益脱贫(监测)群众满意度≥90%。</t>
  </si>
  <si>
    <t>通过对产业路的平整及硬化，2个组居民直接受益，同时加快基地农产品的流通，改善居民生产生活条件，带动农产品对外销售和当地产业发展，打造河口镇紫杨片万亩水稻种植示范片。</t>
  </si>
  <si>
    <t>2024年河口镇三华村光伏发电项目</t>
  </si>
  <si>
    <t>三华村村民委员会</t>
  </si>
  <si>
    <t>三华村建设光伏电站，发电功率80KW，光伏板面积≥300平米，预计安装光伏板≥160块，平均每块安装补助成本1250元，本项目收益村集体分配比例≥100%，项目建设验收合格率100%，项目建设及时完成率100%，增加村级集体经济年增收≥3.5万元，带动增加脱贫（监测）人口收入（总收入）≥1.06万元，受益脱贫（监测）人口数≥119人，对生态环境影响无，光伏电站持续运营年限≥10年，受益脱贫（监测）人口满意度≥90%。</t>
  </si>
  <si>
    <t>通过建设光伏发电站，实现村集体经济获得电力固定收益，改善当地生产生活条件，带动脱贫（监测）户53户119人获得收益分红，户均增收200元。</t>
  </si>
  <si>
    <t>2024年河口镇宏兴村水毁产业路修复项目</t>
  </si>
  <si>
    <t>道路硬化长度≥700米，宽度≥3米，厚度0.18米，混凝土工程量378立方米，平均建设成本补助400元，工程验收合格率≥100%，工程完成及时率≥100%，受益群众人口数≥102人，带动增加脱贫人口就业人数≥1人，受益脱贫(监测)人口数≥10人；对生态环境无影响；工程使用年限≥10年；受益群众满意度≥90%，受益脱贫(监测)群众满意度≥90%。</t>
  </si>
  <si>
    <t>通过对新桥组至樟树组道路硬化，改善生产生活条件，加快新桥组和樟树组的产业发展，带动农产品对外销售和当地产业发展，受益群众≥112人，受益脱贫(监测)群众≥10人。</t>
  </si>
  <si>
    <t>2024年乌石镇锦绣村光伏发电建设项目（二期）</t>
  </si>
  <si>
    <t>锦绣村建设光伏电站二期，发电功率25KW。建设光伏电站≥1个,项目收益中村集体分配比例≥100%，实施期限1年，光伏电站建设成本10万，带动增加脱贫（监测）人口收入（总收入）≥0.8万元/年，增加村集体经济收入≥1万元/年，受益脱贫（监测）人口数≥96人，环境污染无，持续增收20年以上，受益脱贫（监测）人口满意度≥90%。</t>
  </si>
  <si>
    <t>2023年乌石镇锦绣村产业道路建设项目</t>
  </si>
  <si>
    <t>道路建设长度≥380米，宽度≥3.5米，厚度≥0.15米，道路硬化量≥204立方米，项目（工程）验收合格率100%，项目（工程）完成及时率100%，道路护砌石方补助标准（含人工）490.2元/立方米，受益脱贫（监测）人口数≥16人，受益群众人口≥224人，交通通达率较上年提高50%，工程设计使用年限10年，受益脱贫（监测）人口满意度90%</t>
  </si>
  <si>
    <t>改善研学基地出入道路的质量，节省出行时间，解决脱贫户（监测户）5户16人，一般户32户224人的出行问题。</t>
  </si>
  <si>
    <t>2024年四境村水渠硬化</t>
  </si>
  <si>
    <t>四境村村委会</t>
  </si>
  <si>
    <t>1.毛屋组至新垅组新建水渠硬化里程≥600米，122.4立方米，2.跃进组新建水渠硬化里程≥200米，40.8立方米；项目（工程）验收合格率100%，项目及时完成率100%，新建水渠硬化建设标准300元/米（混泥土550元/立方米，挖机：240元/小时*142小时，人工：145元/米；生产条件改善增加群众经济收入≥100元/人/年受益脱贫（监测）人口数≥48人，受益群众人口数≥110人，耕地质量比上年提高，水资源利用率比上年提高，工程设计使用年限≥20年，受益脱贫（监测）人口满意度≥90%，受益群众满意度≥90%</t>
  </si>
  <si>
    <t>利用基础设施建设项目带动辖区内153户522人农户受益，其中有15户43人脱贫户收益，此项目是对湖田村杜家至金星水渠800米*0.6米*0.6米、龙泉至龙潭组700米*0.5*0.5米渠道进行加固维修，预计使用混泥土470平方米，水渠加固补助标准500元/平方（财政补助+自筹补助），项目（工程）验收合格率100%，项目（工程）完成及时率100%，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</si>
  <si>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153户522人农户受益，其中有15户43人脱贫户收益，此项目是对湖田村杜家至金星水渠800米*0.6米*0.6米、龙泉至龙潭组700米*0.5*0.5米渠道进行加固维修，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</si>
  <si>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射埠镇百水村2024年度光伏电站项目</t>
  </si>
  <si>
    <t>光伏电站建设规模≥55千瓦，光伏电站验收合格率≥100%，光伏电站并网发电及时完成率≥100%，光伏电站建设成本≥3818元/千瓦，带动增加村集体经济年收入≥1.6万元，受益脱贫（监测）人口数≥1人，光伏电站持续运营年限≥10年，群众满意度≥95%</t>
  </si>
  <si>
    <t>通过实施光伏电站项目，带动脱贫户就业1人，项目收益10年以上，为村集体经济增加收益1.6万元/年。</t>
  </si>
  <si>
    <t>2024年易俗河镇新塘村西坡塘防渗硬化工程项目</t>
  </si>
  <si>
    <t>新塘村村民委员会</t>
  </si>
  <si>
    <t>防渗硬、灌溉渠硬化≥69.9立方米；水塘清淤≥700立方米；水塘整坡、回填≥210米；模版制安≥325.5平方米；目验收合格率100%；项目完成及时率100%；防渗、灌溉渠硬化补助标准≥700元/平方米；水塘清淤补助标准≥25元/平方米；水塘整坡、回填补助标准≥310元/米；模版制安补助标准≥55元/平方米；特色产业带动增加脱贫（监测）人口收入（总收入）≥100元/人/年；受益脱贫（监测）人口数≥20户56人；保障周边生产生活人口≥400户1305人；对生态环境无不良影响；工程设计使用年限≥10年；受益脱贫人口满意度≥95%</t>
  </si>
  <si>
    <t>通过项目的实施解决了2000亩农田农业生产灌溉用水难题，完善了水利基础设施,带动农户年均增收50元/户。</t>
  </si>
  <si>
    <t>2024年易俗河镇麦子石村白毛塘整修项目</t>
  </si>
  <si>
    <t>麦子石村村民委员会</t>
  </si>
  <si>
    <t>清表回填≥1155平方米；塘基硬化≥1126.6立方米；修复清淤≥10656立方米；项目验收合格率100%；项目完成及时率100%；清表回填补助≥18元/平方米；塘基硬化补助≥560元/立方米；修复清淤补助≥10元/立方米；生产条件改善带动农业亩均收入≥100元/人/年；受益脱贫（监测）人口数≥5户18人；保障周边生产生活人口≥65户253人；对生态环境无不良影响；工程设计使用年限≥10年；受益脱贫人口满意度≥95%</t>
  </si>
  <si>
    <t>通过项目的实施解决了180亩农田农业生产灌溉用水难题，完善了水利基础设施,带动农户年均增收50元/户。</t>
  </si>
  <si>
    <t>2024年易俗河镇新虎村新龙组、塘坊组、忠信组配套基础设施项目</t>
  </si>
  <si>
    <t>新虎村村民委员会</t>
  </si>
  <si>
    <t>水塘清淤≥2000立方；水塘硬化≥20立方；片石挡土墙≥100米；灌溉圳≥120米；涵洞≥60米；项目（工程）验收合格率100%；项目（工程）完成及时率100%；清淤补助标准≥30元/方；硬化补助标准≥700元/方；片石挡土墙补助标准≥260元/米；灌溉圳补助标准≥300元/米；涵洞补助标准≥230元/米；生产条件改善带动农业亩产收入≥50元；受益脱贫（监测）人口数≥2户2人；对生态环境：无不良影响；工程预计使用年限≥10年；受益脱贫人口满意度≥95%</t>
  </si>
  <si>
    <t>恢复水利基础设施，进一步改善农业生产条件，提高农业生产产能，受益3个组28户88人，带动农户年均增收50元/户。</t>
  </si>
  <si>
    <t>2024年石鼓镇铜梁村休闲农业与乡村旅游配套设施环湖公路建设第一期项目</t>
  </si>
  <si>
    <t>道路扩宽数量≥364立方米；项目（工程）验收合格率100%；项目（工程）完成及时率100%；道路扩宽补助标准≥549元/立方米；带动增加脱贫人口收入（总收入）≥0.15万元，改善生态环境污染良好，工程预计使用年限≥30年，受益脱贫户满意度≥95%。</t>
  </si>
  <si>
    <t>项目的实施直接直接带动1、脱贫和监测人口3人以上参与项目建设的务工，预计可实现务工收入500元/人/年；2、解决当地群众的出行问题；3、通过改善旅游配套设施，进一步提升旅游品牌影响力，促进旅游产业的收入增长。</t>
  </si>
  <si>
    <t>2024年石鼓镇歇马村道路、水利基础设施建设项目</t>
  </si>
  <si>
    <t>歇马村道路扩宽数量≥176立方米、蓄水塘硬化及修缮≥40.8立方米；水渠硬化数量≥6.8立方米；项目（工程）验收合格率100%；项目（工程）完成及时率100%；水塘硬化、清淤补助标准≥1470元/立方米、道路扩宽补助标准≥568元/立方米；水渠硬化补助标准≥735元/立方米；带动增加脱贫人口收入（总收入）≥0.2万元，改善生态环境污染良好，工程预计使用年限≥30年，受益脱贫户满意度≥95%。</t>
  </si>
  <si>
    <t>项目的实施直接直接带动1、脱贫和监测人口4人以上参与项目建设的务工，预计可实现务工收入500元/人/年；2、恢复农业基础设施，进一步改善农业生产条件，提升农业生产产能。 3、解决道路出行困难问题。</t>
  </si>
  <si>
    <t>2024年石潭镇杨田村秸秆、谷壳深加工场地建设</t>
  </si>
  <si>
    <t>建设秸秆、谷壳深加工场地建设，搭建钢结构车间320平方米，地磅长10m,80吨，（含安装及设备）。场地平整、硬化、拉土外运，引水管道安装，总投资20.447万元，项目完成率≥100%，项目验收合格率100%。带动增加村集体经济年增收≥5万元，受益脱贫(监测)人口数≥4户6人，建设秸秆、谷壳深加工项目年限≥5年，群众满意度≥95%。</t>
  </si>
  <si>
    <t>项目实施实带动脱贫户(监测户)4户≥6人，以秸秆、谷壳深加工所得收益分红的形式为每户年增收 ≥300元 。村集体增收≥5万元;</t>
  </si>
  <si>
    <t>花石镇2024年和平村抗旱机埠建设项目</t>
  </si>
  <si>
    <t>和平村</t>
  </si>
  <si>
    <t>新建机房30平方米，补助标准734元/平米；购置水泵（15KW〉≥1台，补助标准13500元/台；软启动柜≥1个，补助标准5200元/个；底阀≥1个，补助标准3600元/个；真空泵≥1个，补助标准6500元/个；真空罐≥1个，补助标准方2000元/个；闸阀≥1个，补助标准3000元/个；水管≥16米，补助标准293.75元/米；波纹管 ≥200米，补助标准100元/米；三相电表≥1个，补助标准5000元/个；新修水渠≥370米，补助标准185元/米；项目验收合格率≥100%；项目工程完工及时率≥100%；受益监测户、脱贫户人口数≥27人；与监测户、脱贫户利益联结时限≥5年；受益脱贫（监测）人口满意度≥95%。</t>
  </si>
  <si>
    <t>方便周边群众灌溉，带动产业发展，提升低收入群体的生产生活积极性，增加家庭收入，建设完工后形成的固定资产给村集体管理维护。改善农田灌溉提高种植业生产值。</t>
  </si>
  <si>
    <t>花石镇龙潭村2024年骨干山塘清淤硬化项目</t>
  </si>
  <si>
    <t>清淤所需挖机台时≥275小时；山塘筑堤所需挖机台时≥180小时；维修涵洞≥150米；维修涵洞所需混泥土≥66立方米；项目验收合格率≥100%；项目工程完工及时率≥100%；清淤所需挖机台时补助标准240元/小时；山塘筑堤所需挖机台时补助标准240元/小时；维修涵洞补助标准60元/米；维修涵洞所需混泥土补助标准550元/立方米；带动监测户、脱贫户人口数≥30人；与监测户、脱贫户利益联结时限≥5年；受益脱贫（监测）人口满意度≥95%；村集体经济组织满意度≥95%。</t>
  </si>
  <si>
    <t>方便周边群众灌溉，带动产业发展，提升低收入群体的生产生活积极性，增加家庭收入，建设完工后形成的固定资产给村集体管理维护。
改善农田灌溉提高种植业生产值。</t>
  </si>
  <si>
    <t>花石镇2024年长潭村小型公益性基础设施修复项目</t>
  </si>
  <si>
    <t>水坝所需钢筋≥1吨；水坝所需混泥土≥72立方米；挖机工作时间≥50小时；40CM*60CM水渠≥550米；50CM*100CM水渠≥100米；项目验收合格率≥100%；项目工程完工及时率≥100%；水坝所需钢筋补助标准5000元/吨；水坝所需混泥土补助标准650元/立方米；挖机工作时间补助标准240元/小时；40CM*60CM水渠补助标准210元/米；50CM*100CM水渠补助标准320元/米；受益监测户、脱贫户人口数≥30人；与监测户、脱贫户利益联结时限≥5年；受益脱贫（监测）人口满意度≥95%。</t>
  </si>
  <si>
    <t>2024年七里铺村新能源充电桩建设项目</t>
  </si>
  <si>
    <t>数量指标：充电桩4座；质量指标：质量合格率100%；时效指标：年度项目进度完成率100%；经济效益
指标：集体经济增收≥1.6万元；社会效益
指标：受益脱贫人口数≥25人；可持续影响
指标：项目持续运营年限≥10年；满意度指标::群众满意度≥95％；成本指标：场地硬化50m³</t>
  </si>
  <si>
    <t>项目收益10年以上，带动脱贫农户了解参与新能源充电桩，村集体经济增收1.6万元以上。受益农户10户25人，其中脱贫户（含监测户）10户25人</t>
  </si>
  <si>
    <t>潭湖村2024年水稻种植基地骨干山塘清淤硬化项目</t>
  </si>
  <si>
    <t>潭湖村村民委员会</t>
  </si>
  <si>
    <t>军湖组太塘清於≥350立方米，清淤补助成本≥13.8元/方；军湖组太塘塘坡面硬化≥100方，砼补助成本≥650元/方；项目（工程）验收合格率100%，项目（工程）完成及时率100%，受益农户数≥34户149人，受益脱贫户（监测户）≥2户7人，对生态环境无不良影响，工程使用年限≥10年，受益脱贫户 （监测户）满意度≥95%。</t>
  </si>
  <si>
    <t>受益脱贫户（监测户）2户7人，一般农户34户149人，改善山塘储水量，改善生产生活用水条件，有效灌溉农田130余亩，带动农业粮田每亩预计增收100斤/亩，巩固脱贫成效，调动一般农户种植积极性。</t>
  </si>
  <si>
    <t>排头乡
2024年团结村研学基地建设</t>
  </si>
  <si>
    <t>团结村</t>
  </si>
  <si>
    <t>将原村集体林场闲置危房拆除新建260㎡的砖混结构研学基地餐饮接待中心。补助标准770元/平方米。项目验收合格率≥100%;项目工程完工及时率≥100%;带动增加脱贫（监测）人口收入（总收入）0.3万元，受益脱贫（监测）人口数6户10人，受益脱贫（监测）人口满意度≥95%。</t>
  </si>
  <si>
    <t>帮助建档立卡脱贫户6户10人，通过乡村旅游等方式带动脱贫户年均增收300元/户。带动脱贫户内生动力，巩固脱贫。</t>
  </si>
  <si>
    <t>潭湖村2024年水稻种植基地蓄水坝扩容加固项目</t>
  </si>
  <si>
    <t>新建预制钢闸门及安装长1.5米*2米，共计3平方米8000元，
混凝土浇筑2.5米高*12米长*0.4米厚*2（内外两边）+8米长*2.5米高*0.4米厚*2（左右两边）=40立方米*720元/立方米=28800元，
直径40厘米涵洞60个包安装60个*100元/个=6000元，
清淤210米长*25米宽（平均宽度）*1.5米深（淤泥深度）=7875立方米*10元/立方米=78750元，
淤泥二次整理210米长*2（渠道左右两岸）*6米（机耕道3米，斜坡3米）=2520平方米*6元/平方米=15120元，总计136670元；有效灌溉基本农田≥560亩，工程验收合格率100%，工程完成及时率100%；受益脱贫（监测）人口数≥16户42人，带动增加脱贫（监测）人口总收入≥4000元；带动周边群众及脱贫（监测）人口就业人数≥16人，对生态环境无不良影响，工程使用年限≥10年，受益脱贫户 （监测户）满意度≥95%。</t>
  </si>
  <si>
    <t>有效带动16户脱贫户就业，解决周边170户566人的农田灌溉问题，有利于周边农户耕种用水，提高作物产量，预计每户增收50元/亩，巩固脱贫成效，调动一般农户种植积极性。</t>
  </si>
  <si>
    <t>2024年槐北村洞口组扶贫鸡场配套道路建设项目</t>
  </si>
  <si>
    <t>分水乡槐北村村委会</t>
  </si>
  <si>
    <t>建设硬化槐北村洞口组扶贫鸡场配套道路≥600米长、4米宽、15厘米厚，预计使用混凝土≥360立方，混泥土使用建设标准≥550元/立方，人工及其他建设标准≥1.2万元。受益脱贫（监测）人口数≥6人，带动增加脱贫（监测）人口收入（总收入）≥5000元，带动增加脱贫（监测）人口就业人数≥6人，可持续影响年限≥10年，项目完成及时率≥100%，受益脱贫（监测）人口满意度≥95%。</t>
  </si>
  <si>
    <t>受益脱贫（监测）人口数≥6人，带动增加脱贫（监测）人口收入（总收入）≥5000元，带动增加脱贫（监测）人口就业人数≥6人。</t>
  </si>
  <si>
    <t>2024年度金宝水库至金四组主水渠修缮</t>
  </si>
  <si>
    <t>泄洪灌溉主水渠修复≥168立方≥800元/立方，灌溉水坝修复≥65立方米≥800元/立方，小型桥梁修复≥45立方米≥800元/立方，项目（工程）验收合格率100%，项目（工程）完成及时率100%，改善农田灌溉提高种植业生产≥200元/亩，受益农户数≥320户1180人，受益脱贫（监测）户数≥10户32人，环境污染良好，工程设计使用年限≥20年，村民满意度95%。</t>
  </si>
  <si>
    <t>受益农户数≥320户1180人，受益脱贫（监测）户数≥10户32人。</t>
  </si>
  <si>
    <t>2024年黄竹村彭老倌养蜂基地配套基础设施建设项目</t>
  </si>
  <si>
    <t>黄竹村村民委员会</t>
  </si>
  <si>
    <t>4650立方米山体滑坡清运平整（含大型挖机炮机及大小货车清运），补助≥22元/立方米，78.8立方米滑坡地段硬化（含排水沟80米），补助≥500元/立方米，116立方米产业路修整及附坡（含土方回填），补助≥500元/立方产业园桥梁39.2平方米新建（含桥基、桥面及附坡建设、安装护栏）补助≥3700元/平方米，水渠清淤护堤3580立方米，共补助≥16元/立方米。项目验收率100%，完成及时率100%，带动脱贫人口就业≥3人，受益人口数≥50人，其中受益脱贫人口数≥10人，受益脱贫人口满意度≥95%。</t>
  </si>
  <si>
    <t>根据“产业发展、产业帮扶、助力集体经济”原则，通过易俗河镇黄竹村黄泥组滑坡山体、蜂业基地、水毁桥梁建设、渠道清淤等建设，打造农业蜜蜂产业园示范基地，提高本村的知名度，促进周边群众就业，带动群众增收，改善农业生产条件，促进农业生产发展，提高周边村民的收入。</t>
  </si>
  <si>
    <t>2025年新铺村水渠硬化</t>
  </si>
  <si>
    <t>新铺村村委会</t>
  </si>
  <si>
    <t>河堤、水渠修复里程土方12000立方米，项目（工程）验收合格率100%，项目及时完成率100%，新建水渠硬化建设标准8.75元/立方米（挖机及人工：8.75元/立方米米），生产条件改善增加群众经济收入≥100元/人/年受益脱贫（监测）人口数≥30人，受益群众人口数≥342人，耕地质量比上年提高，水资源利用率比上年提高，工程设计使用年限≥20年，受益脱贫（监测）人口满意度≥90%，受益群众满意度≥90%</t>
  </si>
  <si>
    <t>石潭镇双红村2024年规模养殖场-道路提质改造项目</t>
  </si>
  <si>
    <t>石潭镇双红村村委会</t>
  </si>
  <si>
    <t>道路硬化≥300米、硬化面积≥900平方，投入混凝土≥210立方，混凝土造价≥115000元，道路平整≥5000元，项目（工程）验收合格率100%，项目完成及时率≥100%。改善沙塘组、咸二组耕地面积≥80亩，增加村集体经济年收入≥3万元，产业项目带动脱贫户就业人数≥5人，项目持续收益年限≥20年，群众满意度≥99%。</t>
  </si>
  <si>
    <t>受益户数≥22户68人，受益脱贫户≥3户8人，改善规模养殖场道路，可提高生产效益≥3万元/年。</t>
  </si>
  <si>
    <t>2024年来仪村油茶林水肥一体化建设项目</t>
  </si>
  <si>
    <t>来仪村</t>
  </si>
  <si>
    <t>油茶林水肥一体化建设面积≥125亩，项目（工程）验收合格率100%，项目及时完成率100%，亩均建设标准≥1840元/亩，5年后特色产业为村集体增收≥2万元/年，特色产业带动脱贫户增加就业人数≥2人，农业科技改善林地面积≥125亩，项目持续受益年限≥10年，群众满意度≥95%。</t>
  </si>
  <si>
    <t>5年后特色产业为村集体增收≥2万元/年，特色产业带动脱贫户增加就业人数≥2户2人，务工增收900元/年</t>
  </si>
  <si>
    <t xml:space="preserve">2024年珍鸽村肉鸽养殖基地配套产业路加宽项目
</t>
  </si>
  <si>
    <t>产业路加宽≥600米长、2米宽、20厘米厚，路面硬化建设标准≥25万。受益脱贫（监测）人口数≥3人，以吸纳务工等方式带动增加脱贫（监测）人口收入（总收入）≥3000元，带动增加脱贫（监测）人口就业人数≥3人，实现村集体经济增收≥1万元。项目完成及时率≥100%，对生态环境的影响良好，工程使用年限≥30年，受益脱贫（监测）人口满意度≥95%。</t>
  </si>
  <si>
    <t>受益脱贫（监测）人口数≥3人，以吸纳务工等方式带动增加脱贫（监测）人口收入（总收入）≥3000元，带动增加脱贫（监测）人口就业人数≥3人，实现村集体经济增收≥1万元。</t>
  </si>
  <si>
    <t xml:space="preserve">石潭镇2024年联盟村灾后水利设施恢复项目
</t>
  </si>
  <si>
    <t>石潭镇联盟村村委会</t>
  </si>
  <si>
    <t xml:space="preserve">新屋窑子塘需清淤面积≥8亩、需修复护坡长度≥500米，万亩示范片支渠需修复硬化长度≥400米，项目（工程）验收合格率100%，项目完成及时率≥100%。农业科技改善耕地面积≥220亩，增加村集体经济年收入≥2万元，产业项目带动脱贫户就业人数≥5人，项目持续收益年限≥20年，群众满意度≥95%。改善220亩水田灌溉条件，辐射≥120户农户462人，其中脱贫户≥5户、14人。      </t>
  </si>
  <si>
    <t>改善水田灌溉条件，帮助≥120户462人农户，其中脱贫户≥5户14人，提高水稻产量≥30斤每亩。</t>
  </si>
  <si>
    <t>2024年射埠镇方上桥村小型农田水利设施建设项目</t>
  </si>
  <si>
    <t>水塘清淤3500立方米、硬化塘堤100立方米；清淤转运补助成本28.57元/立方米，硬化塘堤补助成本500元/立方米，工程验收合格率100%，工程完成及时率100%，项目完成能有效解决周边80亩良田灌溉，水资源利用率比往年提高20%，工程设计使用年限≥15年，群众满意度达到95%以上。</t>
  </si>
  <si>
    <t>利用基础设施建设项目带动辖区内21户85人农户受益，其中有3户5人脱贫户。项目完成能有效解决周边80亩良田灌溉，水资源利用率比往年提高20%，工程设计使用年限为15年，群众满意度达到95%以上。</t>
  </si>
  <si>
    <t>涓水村2024年休闲采摘基地配套基础设施</t>
  </si>
  <si>
    <t>涓水村村民委员会</t>
  </si>
  <si>
    <t>挖机清淤350立方米，补助≥80元/立方米，水塘塘基土方回填76米*2米宽*1.5米深，回填土方量≥228立方米，补助≥100元/立方米，硬化塘基路面长度76米*2米*0.18米，塘基护坡硬化88米*2.5米*0.2米，塘基底坐88米*0.8米*0.2米，合计混凝土工程量85.44立方米，平均补助700元/立方米，产业路硬化130米*2.8米*0.2米，混凝土工程量72.8立方米，平均补助550元/立方米，项目验收合格率100%， 完成及时率100%，带动增加脱贫人口就业≥1人，受益人口数≥99人，其中受益脱贫人口12人，受益脱贫人口满意度≥90%</t>
  </si>
  <si>
    <t>根据“产业发展、产业帮扶、助力集体经济”原则，通过村集体合作社对水塘、水圳修复、清淤、并硬化，打造农业休闲采摘示范基地，提高本村的知名度，促进周边群众就业，改善农业生产条件，促进农业生产发展，提高周边村民的收入。</t>
  </si>
  <si>
    <t>2024年大垅村基本农田配套基础设施</t>
  </si>
  <si>
    <t>分水乡大垅村村委会</t>
  </si>
  <si>
    <t>渠道清淤及硬化≥1500米长、1.5米宽、0.12米厚，预计混凝土使用≥270立方，混凝土使用建设标准≥500元/立方,挖机使用≥100小时，挖机使用建设标准≥200元/小时。受益脱贫（监测）人口数≥24人，带动增加脱贫（监测）人口收入（总收入）≥5000元，带动增加脱贫（监测）人口就业人数≥10人，可持续影响年限≥15年，项目完成及时率≥100%，受益脱贫（监测）人口满意度≥95%。</t>
  </si>
  <si>
    <t>受益脱贫（监测）人口数≥24人，带动增加脱贫（监测）人口收入（总收入）≥5000元，带动增加脱贫（监测）人口就业人数≥10人。</t>
  </si>
  <si>
    <t>2024年湘潭县农村人居环境整治项目</t>
  </si>
  <si>
    <t xml:space="preserve">湘潭县农村人居环境整治工作指挥部 </t>
  </si>
  <si>
    <t>补助17个乡镇垃圾收集转运资金，持续推进320个行政村环境卫生治理，保持村庄清洁工作常态化，提高村庄环境质量和居民幸福感。</t>
  </si>
  <si>
    <t xml:space="preserve"> 充分发挥群众力量，开展清洁户评星、美丽庭院、美丽屋场等创建，引导群众养成健康生活方式和爱护环境意识；安置脱贫户公益性岗位、解决其就业，帮助提高家庭经济收入。</t>
  </si>
  <si>
    <t>2024年土地开垦整理项目</t>
  </si>
  <si>
    <t>县自然资源局</t>
  </si>
  <si>
    <t>耕地保有量≥91.02万亩，永久基本农田数≥82.59万亩</t>
  </si>
  <si>
    <t>特色产业带动增加脱贫（监测）人口收入（总收入）≥30万元</t>
  </si>
  <si>
    <t>2024年湘潭县国土绿化
示范项目</t>
  </si>
  <si>
    <t>湘潭县
林业局</t>
  </si>
  <si>
    <t>油茶种植1777亩，每亩补助3505缘，油茶低改3966亩，每亩补助1127.5元，2024年12月完成，保证苗木成活率85%以上，良种使用率100%。</t>
  </si>
  <si>
    <t>带动增加脱贫（检测）人口14人，增加年收入4.2万元以上，非脱贫（检测）人口600人，增加年收入180万元以上，收益年限30年以上，改善生态环境效果明显</t>
  </si>
  <si>
    <t>合计</t>
  </si>
  <si>
    <t>附件:</t>
  </si>
  <si>
    <t>2024年度中央财政衔接推进乡村振兴补助资金项目安排计划表</t>
  </si>
  <si>
    <t>项目类别</t>
  </si>
  <si>
    <t>乡</t>
  </si>
  <si>
    <t>村</t>
  </si>
  <si>
    <t>建设性质</t>
  </si>
  <si>
    <t>实施
地点</t>
  </si>
  <si>
    <t>时间进度</t>
  </si>
  <si>
    <t>责任
单位</t>
  </si>
  <si>
    <t>建设内容及规模</t>
  </si>
  <si>
    <t>资金规模和筹资方式</t>
  </si>
  <si>
    <t>受益对象</t>
  </si>
  <si>
    <t>绩效目标</t>
  </si>
  <si>
    <t>联农带农机制</t>
  </si>
  <si>
    <t>备注</t>
  </si>
  <si>
    <t>项目类型</t>
  </si>
  <si>
    <t>二级项目类型</t>
  </si>
  <si>
    <t>项目子类型</t>
  </si>
  <si>
    <t>计划开
工时间</t>
  </si>
  <si>
    <t>计划完
工时间</t>
  </si>
  <si>
    <t>项目
预算
总投资
（万元）</t>
  </si>
  <si>
    <t>受益
村数
（个）</t>
  </si>
  <si>
    <t>受益
户数（户）</t>
  </si>
  <si>
    <t>受益
人口数
（人）</t>
  </si>
  <si>
    <t>财政
资金
（万元）</t>
  </si>
  <si>
    <t>其他
资金
（万元）</t>
  </si>
  <si>
    <t>受益脱
贫村数
（个）</t>
  </si>
  <si>
    <t>受益脱贫户数及防止返贫监测对象户数（户）</t>
  </si>
  <si>
    <t>受益脱贫人口数及防止返贫监测对象人口数（人）</t>
  </si>
  <si>
    <t>产业发展项目</t>
  </si>
  <si>
    <t>配套基础设施项目</t>
  </si>
  <si>
    <t>小型农田水利设施建设</t>
  </si>
  <si>
    <t>茶恩寺镇</t>
  </si>
  <si>
    <t>巩固提升类项目</t>
  </si>
  <si>
    <t>金一组至金四组主水渠硬化及修缮≥170立方米</t>
  </si>
  <si>
    <t>生产项目</t>
  </si>
  <si>
    <t>光伏电站建设</t>
  </si>
  <si>
    <t>光伏发电≥60千瓦</t>
  </si>
  <si>
    <t>加工流通项目</t>
  </si>
  <si>
    <t>产地初加工和精深加工</t>
  </si>
  <si>
    <t>箱包厂房建设≥600平方米，箱包制作机器≥30台</t>
  </si>
  <si>
    <t>种植业基地</t>
  </si>
  <si>
    <t>排头乡</t>
  </si>
  <si>
    <t>团结村中药种植40亩.开荒.平整40亩.药材种苗2400株.肥料800吨.人工400个.土地流转40亩.打井1口</t>
  </si>
  <si>
    <t>隐山村中药材种植 15亩中药材种植种子3800斤.土地流转15亩.挖机60/小时.耕地机15亩.肥料8.1吨.人工300个.除草15亩</t>
  </si>
  <si>
    <t>严冲村</t>
  </si>
  <si>
    <t>严冲村卫生室屋顶光伏发电项目60.2千瓦</t>
  </si>
  <si>
    <t>养殖业基地</t>
  </si>
  <si>
    <t>狮龙村</t>
  </si>
  <si>
    <t>黑山羊养殖20头 基地建设围栏400米.饲料4吨.药品50包.人工19个</t>
  </si>
  <si>
    <t>扶贫车间（特色手工基地）建设</t>
  </si>
  <si>
    <t>青山桥镇</t>
  </si>
  <si>
    <t>扶贫车间（特色手工基地）增加配套设施，购买机器设备≥10台；</t>
  </si>
  <si>
    <t>青山桥村</t>
  </si>
  <si>
    <t>250kw终端型箱变1套，高压绝缘电线及立杆150米，配电柜及配件1套</t>
  </si>
  <si>
    <t>水稻种植面积30亩，修复灌溉山塘面积1000平方米</t>
  </si>
  <si>
    <t>加工基地建设面积≥300平方，大米加工设备1台</t>
  </si>
  <si>
    <t>建设仓储基地面积400平方米</t>
  </si>
  <si>
    <t>易俗河镇</t>
  </si>
  <si>
    <t>购置日加工能力不低于10吨的稻谷烘干机器及其配套设备1套</t>
  </si>
  <si>
    <t>基地第三期搭建食用菌大棚4套，单套大棚规格24米*6米，其中每套大棚搭建食用菌培养支架3排，4套共12排，单排规格31米*0.4米</t>
  </si>
  <si>
    <t>休闲农业与乡村旅游</t>
  </si>
  <si>
    <t>村级集体经济合作社负责建设研学基地10座民宿排水系统、排污系统等基础设施</t>
  </si>
  <si>
    <t>产业园（区）</t>
  </si>
  <si>
    <t>飞龙桥村</t>
  </si>
  <si>
    <t>巩固提升类</t>
  </si>
  <si>
    <t>易俗河镇飞龙桥村委托湘潭龙飞生态农业有限公司：1.新建水泥路面3.2米宽、425米长；2.水泥路面加宽1米长180米；3.新建排水等设施5处；</t>
  </si>
  <si>
    <t>中路铺镇</t>
  </si>
  <si>
    <t>碧云村</t>
  </si>
  <si>
    <t>中路铺镇碧云村</t>
  </si>
  <si>
    <t>对上湖组蓑衣塘塘堤进行硬化长60米、高4米；清淤120m³，整修上湖组至深塘组灌渠2100米，修缮桥2座</t>
  </si>
  <si>
    <t>柱塘村</t>
  </si>
  <si>
    <t>中路铺镇柱塘村</t>
  </si>
  <si>
    <t>流转土地50亩，种植水稻面积50亩；硬化柱塘组刘家塘塘堤50米，清淤100立方米，提升蓄水能力，架设5米长涵洞一个</t>
  </si>
  <si>
    <t>大湾桥村</t>
  </si>
  <si>
    <t>对本村荷塘组尾塘、石湾组翘头冲塘2口塘进行维护，清淤6600m³、堤坝硬化20m³，涵洞2处、泄洪道2处。</t>
  </si>
  <si>
    <t>乡村建设行动</t>
  </si>
  <si>
    <t>农村基础设施</t>
  </si>
  <si>
    <t>农村道路建设</t>
  </si>
  <si>
    <t>茅塘村</t>
  </si>
  <si>
    <t>对茅塘村藕塘组至席家组土路进行路基整修，整修路基长940米，宽5米</t>
  </si>
  <si>
    <t>柳桥村</t>
  </si>
  <si>
    <t>中路铺镇柳桥村</t>
  </si>
  <si>
    <t>在柳桥村瓦屋组流转土地1000㎡，建设农产品深加工钢材结构厂房</t>
  </si>
  <si>
    <t>锦石乡</t>
  </si>
  <si>
    <t>东剑村</t>
  </si>
  <si>
    <t>对东剑村油茶灌溉设施建设1000米、林地人工除杂300亩</t>
  </si>
  <si>
    <t>碧泉村</t>
  </si>
  <si>
    <t>将碧泉小学改造为2000平方米的综合社会实践基地</t>
  </si>
  <si>
    <t>乌石镇</t>
  </si>
  <si>
    <t>乌石镇乌石峰村高档优质稻种植基地用水配套设施建设，乌石河河道清理，总长度1200米，清理工程量18000立方米。</t>
  </si>
  <si>
    <t>天龙村设影视基地扩建200平方米。</t>
  </si>
  <si>
    <t xml:space="preserve">优质稻种植基地水利设施建设，建新组新塘硬化42立方米，清淤90立方米，卫星组猫塘70立方米，清淤65立方米。
</t>
  </si>
  <si>
    <t>建设光伏电站，发电功率54KW</t>
  </si>
  <si>
    <t>硬化白云组牛石塘55立方米，清淤20立方米，红美组细塘硬化65立方米，清淤25立方米，联塘组过脉塘硬化58立方米，清淤17立方米，下白冲组白冲塘硬化62立方米，清淤22立方米。</t>
  </si>
  <si>
    <t>投入10万元，建设光伏电站，发电功率功率30KW</t>
  </si>
  <si>
    <t xml:space="preserve">优质稻种植基地用水配套设施建设，溪塘组老屋塘莳竹组井塘，硬化135立方米，塘边护砌260立方米，清淤1328立方米。
</t>
  </si>
  <si>
    <t>分水乡</t>
  </si>
  <si>
    <t>虎形山村桃仁组</t>
  </si>
  <si>
    <t>建设310平方米的猪舍一个。</t>
  </si>
  <si>
    <t>流转土地5亩，新增种植香椿基地5亩；建设种植大棚5条；香椿树种植4500株。</t>
  </si>
  <si>
    <t>优质种植稻基地面积200亩；修缮河道1000米、桥面拓宽硬化2米。</t>
  </si>
  <si>
    <t>湘潭县分水乡分水村</t>
  </si>
  <si>
    <t>2024.04</t>
  </si>
  <si>
    <t>2024.12</t>
  </si>
  <si>
    <t>建设四个占地面积约200平方米的标准化蔬菜大棚，建设一个占地面积约15立方米的冷库，购置一套全自动烘干设备。</t>
  </si>
  <si>
    <t>2024.01</t>
  </si>
  <si>
    <t>投入25万元建设300平方米安装106千瓦光伏板建设光伏电站</t>
  </si>
  <si>
    <t>旗山村正龙组</t>
  </si>
  <si>
    <t>在旗山村正龙组大棚辣椒基地处，维护900立方米骨干山塘两口，并新建一个占地面积200平方米的辣椒种苗培育基地。</t>
  </si>
  <si>
    <t>较场村松木组</t>
  </si>
  <si>
    <t>对较场村松木组水稻基地8000立方米的蓄水山塘进行清淤、加固、硬化。</t>
  </si>
  <si>
    <t>晓冲村民众组</t>
  </si>
  <si>
    <t>在晓冲村民众组新建紫苏种植基地100亩</t>
  </si>
  <si>
    <t>石鼓镇</t>
  </si>
  <si>
    <t>安乐村</t>
  </si>
  <si>
    <t>建设350平方米安装76千瓦光伏板建设光伏电站</t>
  </si>
  <si>
    <t>将军村</t>
  </si>
  <si>
    <t>建设420平方米安装94.3千瓦光伏板建设光伏电站。</t>
  </si>
  <si>
    <t>铜梁村</t>
  </si>
  <si>
    <t>建设410平方米安装90.5千瓦光伏板建设光伏电站。</t>
  </si>
  <si>
    <t>歇马村</t>
  </si>
  <si>
    <t>建设480平方米安装106千瓦光伏板建设光伏电站。</t>
  </si>
  <si>
    <t>福霄村</t>
  </si>
  <si>
    <t>在集中安置区建设410平方米安装90.5千瓦光伏板建设光伏电站。</t>
  </si>
  <si>
    <t>白石镇</t>
  </si>
  <si>
    <t>修缮桑术组、枫树组新建灌溉水渠800米；石洋组、荷塘组、易家组新建灌溉水渠1000米</t>
  </si>
  <si>
    <t xml:space="preserve">修缮新建组灌溉水渠700米，清淤500立方米，加固硬化水渠。
</t>
  </si>
  <si>
    <t>修缮新屋组 灌溉水塘清淤3000立方；新建机耕道路3米。</t>
  </si>
  <si>
    <t xml:space="preserve">修缮狮形组灌溉水渠1000米、清淤750平方米、护坡加固硬化1000米；
修缮干冲组灌溉水塘清淤1000立方米、塘堤护坡30米；修缮水楼组灌溉水塘清淤1000立方米、塘堤护坡30米。
</t>
  </si>
  <si>
    <t>购置收割机1台；旋耕机1台；插秧机1台；秧盘2万套</t>
  </si>
  <si>
    <t>云湖桥镇</t>
  </si>
  <si>
    <t>利用村部屋等空余场地，新建发电发电基站1座，光伏发电40个千瓦。</t>
  </si>
  <si>
    <t>修建泉塘组湘莲基地和优质稻基地道路桥12米，宽4米、厚40公分。</t>
  </si>
  <si>
    <t>利用村部屋等空余场地，新建发电发电基站1座，光伏发电60个千瓦。</t>
  </si>
  <si>
    <t>烟山组约100亩优质稻基地配套路建设，硬化路面约约600米、宽3米、厚18公分</t>
  </si>
  <si>
    <t>光伏发电40个千瓦</t>
  </si>
  <si>
    <t>牲猪养殖基地建设场内的人员、车辆进行清洗、烘干、消毒等现代化系统进行购置调试安装。</t>
  </si>
  <si>
    <t>北岸村</t>
  </si>
  <si>
    <t>云湖桥镇北岸村委托湘潭县韶河家庭农场在新建脐橙基地内修建排水沟1600多米，采用混泥土浇注，沟宽60厘米，深30厘米，两侧壁厚10厘米。</t>
  </si>
  <si>
    <t>杨嘉桥镇</t>
  </si>
  <si>
    <t>购置一台农产品加工设备，用于精深加工</t>
  </si>
  <si>
    <t>第一期：1、光伏发电站装机面积≥600平方米。2、配套器械设备≥5台</t>
  </si>
  <si>
    <t>港口组进基天辰种养殖基地路基修整、路面硬化，长≥960米，宽≥3米</t>
  </si>
  <si>
    <t>花石镇</t>
  </si>
  <si>
    <t>建设240平方标准化羊舍1个，60个平方草料加工、储存车间1个、20个平方消毒车间1个</t>
  </si>
  <si>
    <t>购置水暖炉3台，购置电机控制箱6个，购置导流板30块。</t>
  </si>
  <si>
    <t>建设厂房1个，购置烘干机1台及配套设施</t>
  </si>
  <si>
    <t>购置包装设备2套，购置生产设备2套，购置物流设备1套，购置生产配套设施1套。</t>
  </si>
  <si>
    <t>新建休闲垂钓基地1个，硬化3.5米宽、230米长的水泥路，新建700平方的停车场，修建一条400米长、1.2米宽的水库便道，新修建一条4米宽、400米长的砂石路。</t>
  </si>
  <si>
    <t>建设丝瓜种植基地一个，面积30亩，添置喷水系统一组，搭建丝瓜支架30亩，修建活动板房一间，修建600米长机耕道2条。</t>
  </si>
  <si>
    <t>购置稻谷烘干设备1台及配套设施。</t>
  </si>
  <si>
    <t>射埠镇</t>
  </si>
  <si>
    <t>长发组、黄塘组、大冲组</t>
  </si>
  <si>
    <t>2024.03</t>
  </si>
  <si>
    <t xml:space="preserve"> 清表修坡1000平方米；清淤4000立方米；涵管95米；混凝土120立方米。</t>
  </si>
  <si>
    <t>百水村泉塘组、杨柳组</t>
  </si>
  <si>
    <t>  购置中型机械1台、深水井2口、灌排设施覆盖面积100亩、基地土地平整深耕、种植蜜薯100亩。</t>
  </si>
  <si>
    <t>射埠</t>
  </si>
  <si>
    <t>霞湾</t>
  </si>
  <si>
    <t>霞湾村铁炉组</t>
  </si>
  <si>
    <t>新建525个平方米农产品仓储中心，砖砌基墙63立方米、地面硬化52.5立方米、钢构屋架525平方米、安装门窗数量6套</t>
  </si>
  <si>
    <t>杨基</t>
  </si>
  <si>
    <t>杨基村龙泉组</t>
  </si>
  <si>
    <t>通过杨基村经济合作社实施养殖场建设项目，在龙泉组新建环控鸡棚900平方米</t>
  </si>
  <si>
    <t>对射埠镇金龙霞村茫花组6亩灌溉水塘清淤3000立方米、除险加固400平方米，新建涵洞2个</t>
  </si>
  <si>
    <t>石潭镇</t>
  </si>
  <si>
    <t>杨田村</t>
  </si>
  <si>
    <t>1、秸秆回收场地内道路路基建设1000平方米。
2.秸秆回收场地内道路硬化160立方米。</t>
  </si>
  <si>
    <t>向韶村</t>
  </si>
  <si>
    <t>1、整修抗旱机台水渠40.8立方米；
2.整修干湾组抗旱水渠64立方米。
3.整修盼塘组抗旱水渠17.1立方米。
4、硬化谢八线生产路157.5立方米。</t>
  </si>
  <si>
    <t>新合村</t>
  </si>
  <si>
    <t>对毛塘组二口山塘进行清淤扩容及塘堤.水圳整修硬化，清淤扩容2000立方，塘堤整修硬化面积900平米,塘堤基础120平米水圳整修硬化面积720平米</t>
  </si>
  <si>
    <t>水产养殖业发展</t>
  </si>
  <si>
    <t>河口镇</t>
  </si>
  <si>
    <t>村级120亩水塘清淤、硬化，打造集养殖、垂钓、休闲一体的水产品养殖基地</t>
  </si>
  <si>
    <t>三华</t>
  </si>
  <si>
    <t>通过村级集体合作社利用村级空闲房屋改建成榨油作坊，同时配套榨油设施一台</t>
  </si>
  <si>
    <t>流转土地300亩，建设配套水埠房20平方米。</t>
  </si>
  <si>
    <t>黄泥组、泉塘组1000米，水圳清淤、并硬化，工程量≥200立方米</t>
  </si>
  <si>
    <t>通过村经济合作社流转坪子组150亩种植水稻，同时挖机对水塘清淤150小时，塘基加宽至5米，长100米，硬化60立方米塘基</t>
  </si>
  <si>
    <t>通过村级集体合作社开垦和流转荒地和闲置土地129亩种植油菜、莲藕、水稻等作物，同时对项目区机耕路1.2公里修缮，水圳1.5公里清淤</t>
  </si>
  <si>
    <t>项目建设引水渠道硬化750米，山塘硬化2口（面积约400平米）</t>
  </si>
  <si>
    <t>谭家山镇</t>
  </si>
  <si>
    <t>设施用房1间≥50平方米，发展养鱼≥2000尾，发展龙虾养殖≥5亩，发展湘莲种植≥50亩</t>
  </si>
  <si>
    <t xml:space="preserve">石荷村进行粮食产业配套设施建设，修建内宽0.4米深0.5米的水渠≥400米
</t>
  </si>
  <si>
    <t>建设烧烤基地，地面硬化≥130平方米，建设钢构棚≥150平方米，建设烧烤台（含遮阳棚）≥2个，建设柴火灶≥2个，排水管道建设≥80米，建设生态停车场≥200平方米，</t>
  </si>
  <si>
    <r>
      <rPr>
        <sz val="10"/>
        <rFont val="宋体"/>
        <charset val="0"/>
      </rPr>
      <t>1</t>
    </r>
    <r>
      <rPr>
        <sz val="10"/>
        <rFont val="宋体"/>
        <charset val="134"/>
      </rPr>
      <t>、带动脱贫户就业≥</t>
    </r>
    <r>
      <rPr>
        <sz val="10"/>
        <rFont val="宋体"/>
        <charset val="0"/>
      </rPr>
      <t>1</t>
    </r>
    <r>
      <rPr>
        <sz val="10"/>
        <rFont val="宋体"/>
        <charset val="134"/>
      </rPr>
      <t xml:space="preserve">人。
</t>
    </r>
    <r>
      <rPr>
        <sz val="10"/>
        <rFont val="宋体"/>
        <charset val="0"/>
      </rPr>
      <t>2</t>
    </r>
    <r>
      <rPr>
        <sz val="10"/>
        <rFont val="宋体"/>
        <charset val="134"/>
      </rPr>
      <t>、受益脱贫户≥</t>
    </r>
    <r>
      <rPr>
        <sz val="10"/>
        <rFont val="宋体"/>
        <charset val="0"/>
      </rPr>
      <t>6</t>
    </r>
    <r>
      <rPr>
        <sz val="10"/>
        <rFont val="宋体"/>
        <charset val="134"/>
      </rPr>
      <t>人，总增收</t>
    </r>
    <r>
      <rPr>
        <sz val="10"/>
        <rFont val="宋体"/>
        <charset val="0"/>
      </rPr>
      <t>0.4</t>
    </r>
    <r>
      <rPr>
        <sz val="10"/>
        <rFont val="宋体"/>
        <charset val="134"/>
      </rPr>
      <t>万元</t>
    </r>
  </si>
  <si>
    <t>种植、养殖业基地（原种植、养殖加工服务）</t>
  </si>
  <si>
    <t>全县</t>
  </si>
  <si>
    <t>对高质量发展庭院经济的脱贫户和监测户，通过发展该庭院经济产业，家庭年人均生产经营性纯收入（剔除生产经营性支出）达3000元以上，且示范效应明显、群众认可度高的，每户奖补1000元/年。全县共补贴2000户，共200万元。</t>
  </si>
  <si>
    <t>全体庭院经济补助户</t>
  </si>
  <si>
    <t>就业项目</t>
  </si>
  <si>
    <t>公益性岗位</t>
  </si>
  <si>
    <t>各行政村</t>
  </si>
  <si>
    <t>计划开发500个村级乡村公益性岗位，年发放岗位补贴资金150万元。</t>
  </si>
  <si>
    <t>项目管理费</t>
  </si>
  <si>
    <t>湘潭县</t>
  </si>
  <si>
    <t>用于2024年纳入巩固拓展脱贫攻坚成果同乡村振兴衔接项目库项目的评审、项目的前期设计、评审、招标、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</si>
  <si>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</si>
  <si>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</si>
  <si>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产业服务支撑项目</t>
  </si>
  <si>
    <t>农业社会化服务</t>
  </si>
  <si>
    <t>15个乡镇</t>
  </si>
  <si>
    <t>15个村</t>
  </si>
  <si>
    <t>15个乡镇15个村</t>
  </si>
  <si>
    <t>按照每村50万元的标准，投资建设15个村集体经济发展项目，发展壮大村集体经济</t>
  </si>
  <si>
    <t>通过主体带动对全县范围内符合条件的低收入人口进行产业帮扶，预计帮扶3000人。</t>
  </si>
  <si>
    <t>巩固三保障成果</t>
  </si>
  <si>
    <t>教育</t>
  </si>
  <si>
    <t>享受“雨露计划”职业教育补助</t>
  </si>
  <si>
    <t>建档立卡脱贫学生就读中职、高职、技师、大专院校助学补助。</t>
  </si>
  <si>
    <t>金融保险配套项目</t>
  </si>
  <si>
    <t>小额贷款贴息</t>
  </si>
  <si>
    <t>通过小额信贷资金带动脱贫户发展产业增收，确保小额信贷资金安全稳定运行，对小额信贷项目户按基准利率进行全额贴息。</t>
  </si>
  <si>
    <t>全体小额信贷贷款户</t>
  </si>
  <si>
    <t>全体小额信贷贷款人口</t>
  </si>
  <si>
    <t>委托经营主体对全县所有乡镇低收入脱贫人口和监测对象2500人，发放鸡苗、饲料、禽药等生产物资，价值800元/人，全县共计200万元。经营主体与参与项目的脱贫户和监测户签订帮扶协议，负责技术服务和按市场收购价收购鸡蛋和成品鸡。</t>
  </si>
  <si>
    <t>全体参与养鸡产业的监测户和低收入脱贫户</t>
  </si>
  <si>
    <t>产业发展</t>
  </si>
  <si>
    <t>芙蓉村</t>
  </si>
  <si>
    <t>巩固提升</t>
  </si>
  <si>
    <t>河蚌种养殖基地内，塘基护砌硬化500米，清淤扩容8000立方</t>
  </si>
  <si>
    <t>产业园区</t>
  </si>
  <si>
    <t>分水村油茶林种植基地产业路修建；路面硬化（20公分厚，3.5米宽，长1000米），波形护栏200米</t>
  </si>
  <si>
    <t>投入30万元入股文旅项目，用于文旅项目开发。</t>
  </si>
  <si>
    <r>
      <rPr>
        <sz val="10"/>
        <rFont val="宋体"/>
        <charset val="134"/>
      </rPr>
      <t>资产入股贫困人口总数≥63人，项目收益中村集体分配比例≥10%，实施期限1.5年，文旅项目建设成本30万元，资产股权年收益率≥8%，村集体经济年收入≥3万元/年，带动增加建档立卡脱贫人口收入（总收入）</t>
    </r>
    <r>
      <rPr>
        <sz val="10"/>
        <rFont val="Times New Roman"/>
        <charset val="134"/>
      </rPr>
      <t>≥</t>
    </r>
    <r>
      <rPr>
        <sz val="10"/>
        <rFont val="宋体"/>
        <charset val="134"/>
      </rPr>
      <t>2.4万元</t>
    </r>
    <r>
      <rPr>
        <sz val="10"/>
        <rFont val="Times New Roman"/>
        <charset val="134"/>
      </rPr>
      <t>/</t>
    </r>
    <r>
      <rPr>
        <sz val="10"/>
        <rFont val="宋体"/>
        <charset val="134"/>
      </rPr>
      <t>年，受益脱贫（监测）人口数</t>
    </r>
    <r>
      <rPr>
        <sz val="10"/>
        <rFont val="Times New Roman"/>
        <charset val="134"/>
      </rPr>
      <t>≥</t>
    </r>
    <r>
      <rPr>
        <sz val="10"/>
        <rFont val="宋体"/>
        <charset val="134"/>
      </rPr>
      <t>63人，环境污染无，持续增收1年以上，受益脱贫（监测）人口满意度</t>
    </r>
    <r>
      <rPr>
        <sz val="10"/>
        <rFont val="Times New Roman"/>
        <charset val="134"/>
      </rPr>
      <t>≥90%</t>
    </r>
    <r>
      <rPr>
        <sz val="10"/>
        <rFont val="宋体"/>
        <charset val="134"/>
      </rPr>
      <t>。</t>
    </r>
  </si>
  <si>
    <r>
      <rPr>
        <sz val="10"/>
        <rFont val="宋体"/>
        <charset val="134"/>
      </rPr>
      <t>共带动脱贫户（监测户）60户147人。帮助其利用客源优势进行农产品销售及本地就业，增加村集体经济3万元</t>
    </r>
    <r>
      <rPr>
        <sz val="10"/>
        <rFont val="Times New Roman"/>
        <charset val="134"/>
      </rPr>
      <t>/</t>
    </r>
    <r>
      <rPr>
        <sz val="10"/>
        <rFont val="宋体"/>
        <charset val="134"/>
      </rPr>
      <t>年</t>
    </r>
  </si>
  <si>
    <t>锦石村</t>
  </si>
  <si>
    <t>建设锦石村燕窝组水渠，硬化水渠宽40公分，长200米。</t>
  </si>
  <si>
    <t>建设安装50千瓦光伏板的光伏电站。</t>
  </si>
  <si>
    <t>投入36万元建设铜梁村二处长480米旅游步行道，主要包括阶梯路面硬化、安全护栏、观景台一座、人工瀑布一个。</t>
  </si>
  <si>
    <t>投入18万元建设530平米的西门泰尔品种牛规模养殖基地，主要包括基地的平整、硬化；附属道路40米、水渠的硬化30米、污水处理、机械设备1台的购置。</t>
  </si>
  <si>
    <t xml:space="preserve">乌石镇乌石村高档优质稻种植基地用水配套设施建设，坝塘组西坝塘清淤1496立方米，浆砌石方710立方米。
</t>
  </si>
  <si>
    <t xml:space="preserve">乌石镇众兴村高档优质稻基地用水配套设施建设，陈家组枫树塘硬化72立方米，清淤180立方米，塘基整修800平方米，红霞组留塘水库建设基台1座，灌溉渠道硬化250米。
</t>
  </si>
  <si>
    <t>易俗河镇麦子石村</t>
  </si>
  <si>
    <t>易俗河镇麦子石村通过对：1.金盆洲月形组福人塘：坡面100米长、2.5米高、0.1米厚，坡脚100米长、0.3米高、0.5米厚浇砼，塘内加深清淤3100立方米，修卧涵1处；
2.千江新塘组新塘：坡面110米长、2.5米高、0.1米厚，坡脚110米长、0.3米高、0.5米厚浇砼，塘内加深清淤4800立方米，修卧涵1处；
3.千江殷家组殷家塘：坡面120米长、3米高、0.1米厚，坡脚120米长、0.3米高、0.5米厚浇砼，塘内加深清淤7200立方米，修卧涵1处；
4.竹山青云组腰塘：坡面70米长、3米高、0.1米厚，坡脚70米长、0.3米高、0.5米厚浇砼，塘内加深清淤4000立方米，修卧涵1处；</t>
  </si>
  <si>
    <t>双联村</t>
  </si>
  <si>
    <t>建设黄荆坪辣椒基地的冷库200m³，及烘干设备。</t>
  </si>
  <si>
    <t>双红村长塘组</t>
  </si>
  <si>
    <t>在双红村长塘组妙香园种养基地道路内实施路基建设800米，铺碎石200平方米，对基地内草塘塘堤整修硬化280米，清淤扩容1000m³。</t>
  </si>
  <si>
    <t>建设连栋种植大棚1500平米及附属配套设施</t>
  </si>
  <si>
    <t>对湖里塘清淤硬化，挖机工时180小时、并对边坡及塘基路面硬化，工程量300立方米，提高周边200亩农作物抗旱灌溉能力。</t>
  </si>
  <si>
    <t>计划开发500个村级乡村公益性岗位，发放岗位补贴资金150万元。</t>
  </si>
  <si>
    <t>交通补贴</t>
  </si>
  <si>
    <t>计划发放在县外务工脱贫人口和监测对象1万人左右一次性交通补助241.5万元。</t>
  </si>
  <si>
    <t>易地搬迁后扶</t>
  </si>
  <si>
    <t>公共服务岗位</t>
  </si>
  <si>
    <t>石鼓</t>
  </si>
  <si>
    <t>石鼓镇安置区</t>
  </si>
  <si>
    <t>安排集中安置区脱贫人员2人就业</t>
  </si>
  <si>
    <t>高桥村</t>
  </si>
  <si>
    <t>易俗河镇高桥村村民委员会</t>
  </si>
  <si>
    <t>1.对三个骨干山塘塘基土方回填压实工程300米，回填土方2000立方米，涵洞预埋硬化5处；2.对高桥灌溉支渠塌方100m³开挖、硬化、土方清运。</t>
  </si>
  <si>
    <t>省级第二批</t>
  </si>
  <si>
    <t>茶金村等13个村</t>
  </si>
  <si>
    <t>茶金村墓炉组河岸三处垮塌约50米重新砌护坡修复并回填，花塘村桐木组山塘3米高塘基垮塌约20米修复，重新砌护坡；搞丰村泉丰组一处约10长高4米路基垮塌，重新砌护坡修复；月仙村月塘组一处山塘塘基垮塌，重新砌护坡修复；石垅村回沙组宽0.5米，高0.5米，长40米水渠垮塌，重新用混凝土倒制；霞峰村南泉组水坝闸门冲损，重新用混凝土倒制；棠霞村二孔组塘堤穿孔，重新开挖后用混凝土封堵；石荷村彩虹组塘基2个管涌渗水，重新开挖后用混凝土修复；长岭村泉冲组50暗渠冲垮，将暗渠改道改用混凝土倒制为宽0.5米、高0.5米长50米的明渠；谭家山村天口组一处长10米高5米的路基垮塌，重新砌护坡修复并回填；紫竹村老山组一处长15路基垮塌，重新砌护坡修复；龙亭村谭家组一处长5米高3米塘基垮塌，重新砌护坡修复；红星村增塘组一处长5米高3米塘基垮塌，重新砌护坡修复。</t>
  </si>
  <si>
    <t>水利设施救灾修复建设</t>
  </si>
  <si>
    <t>潭湖村、石潭坝村、大湾桥村、拗柴村、中路铺村、菱角村、水口桥村、石狮村、柱塘村、金银村</t>
  </si>
  <si>
    <t>中路铺镇潭湖村朝阳渠高山段、石潭坝村长岭坝主渠水坝、大湾桥村槽门组希原塘、拗柴村和平组圆塘、朝阳渠本家坝（中路铺村段）、菱角村蝴蝶坝、水口桥村大坝、石狮村月塘、柱塘村王塘、金银村白军塘</t>
  </si>
  <si>
    <t>修整清淤潭湖村朝阳渠高山段长186米，宽4米，加高50cm共计372立方≧22320元；石潭坝村长岭坝主渠水坝，水毁具体情况为：闸门长2米、高2米6块，闸门支架变形，1.坝堤恢复，高2米、底宽5米，面宽3米、堤坝长300米共2400立方*12元/立方，计28800元。2.支线主渠冲堵塞清淤，0.8*1*1米约120米， 20元/米，计2400元。3.坝基灌浆，长10米*高1米*1宽，计10立方*280元/立方。计2800元。大湾桥村杨柳组、周吴冲塘堤干水毁恢复，运输土方恢复堤干，长15米，宽5米，高4米，总用土方300立方，每方35元，合计10500元、拗柴村和平组圆塘水毁修复，塘堤15米，底宽3米，上宽2米，高3.5米。1.清淤土方15米*2.5米*3.5米=131.25立方。≥40元立方。计5250元。拖土费25元/立方，3281元。2.砼方长15米*底宽3米*面宽*厚度0.1米，补助成本≥700元/立方。计3150元。3.挖机12小时/280元，3360元；朝阳渠（中路铺村段）渠道长2000米，宽10米，高5米，清理因暴雨冲刷导致的渠道聚集的大量枯树木、杂草和垃圾等障碍物。预算为：挖机费用160元/小时，用时20小时，金额为3200元；拖运费金额为2000元，清理40m³，合计为5200元，分3次清理，总计为15600元。修复菱角村蝴蝶坝水毁段21.5米，混凝土打基础，上游长6.5米宽1.4米高3米计石方23.4方≥480元/方，下游长15米宽1米高3.5米计石方52.5方≥480元/方；上游护坡长6.5米高1.4米厚0.2米计混凝土1.8方≥580元/方；下游护坡长15米高1.4米厚0.2米计混凝土4.2方≥580元/方；土方回填220方≥35元/方。水口桥村水损，从石狮村起，经过水口桥村，响鼔村，白石团山村，再到四门泉的一条坝，对坝进行清淤，投入中型挖机20小时，每小时280元≥5500元。石狮村月塘一缺口水毁处采用毛石混凝土打基础，需挖开整个塘堤，宽度约为8米，高度6米，长度3米。二缺口需挖开整个塘堤，堤坝采用毛石混凝土打基础，宽4米，长度3.5米，高度为2米。土方回填处，利用石块及沙石加水泥挖机拌匀回填；不足部分土方回填。柱塘村新集组王塘塘堤溃堤15米，水毁具体情况为：塘堤中间溃堤长15米、高5米、宽4.5米。金银村白军塘挖机合计36小时25分钟，每小时170元，缺口长8.5米，高2米，底宽8米，面宽2米。</t>
  </si>
  <si>
    <t>配套设施项目</t>
  </si>
  <si>
    <t>东三村、双阳村、晓花村、吴家村</t>
  </si>
  <si>
    <t>茶恩寺镇东三村、双阳村、晓花村、吴家村</t>
  </si>
  <si>
    <t>双阳村大塘外堤修缮清理土方≥10立方，大塘一字挡土墙护砌≥15立方，大塘涵洞修复混泥土≥1立方，大塘涵洞及堤干修复土方≥600立方，大塘冲上塘堤干恢复土方≥45立方；东三村四口山塘回填土方修缮≥100立方，坝堤闸门维修硬化≥50立方，四口山塘涵洞修复、涵洞修复混泥土≥35立方，山塘回填土方350≥立方，涵洞修复土方≥100立方；吴家村焕口塘堤坝修筑回填≥180立方，修筑混泥土≥10立方，焕口塘护砌≥60立方，涵洞修复≥25立方。晓花村朱家坝水渠修缮朱家坝水渠修缮≥15立方米，混凝土基础建设≥7立方；</t>
  </si>
  <si>
    <t>宏兴村、紫杨村</t>
  </si>
  <si>
    <t>硬化宏兴村新桥组道路200余米，回填紫杨村水毁渠道并硬化100余米</t>
  </si>
  <si>
    <t>蟠龙村、涓江新村、百水村</t>
  </si>
  <si>
    <t>蟠龙村河堤垮塌部分清淤约785立方米，闸门两侧、河堤回填约600立方米。涓江新村泄洪渠清淤约50立方米，混凝土约20立方米，浆砌石约100立方米；百水村路基塌方回填约300立方米，道路两侧垮坡清淤与地灾隐患点降坡约320立方米，水塘渗水点处理与水渠衬砌修复混凝土3立方米。</t>
  </si>
  <si>
    <t>泥湾村、双溪村、石坝村、长潭村、涓江村、中华村、紫荆村、金枫村、永仁村、双桥村</t>
  </si>
  <si>
    <t>共计10个村的道路硬化、水渠修缮、清理塌方路面等水毁工程项目。</t>
  </si>
  <si>
    <t>松柏村、扶冲村、马栏坝村、桥头铺村</t>
  </si>
  <si>
    <t>建设立柱混泥土2m³，长6米宽1.5米坝板2块，1.6米建曹钢长2根；修缮110米河堤1处420m³；修缮马栏坝村老屋组机埠1处；机房面积12平方米。电机、水泵等配套设备1套；</t>
  </si>
  <si>
    <t>各村</t>
  </si>
  <si>
    <t>高家坪等5个村</t>
  </si>
  <si>
    <t>对全镇5个重点受灾村的农业配套设施、道路、排水等小型公益性基础设施进行抢救。主要建设排灌机座一个、引水管道400米；山塘整修80立方米；道路路基平整150米长；道路护坡加固360立方米。</t>
  </si>
  <si>
    <t>响石村，新中塘村，天鹅村</t>
  </si>
  <si>
    <t>响石村垮塌水渠进行清淤护砌硬化150米，其中0.8米高，0.5米宽水渠70米，0.5米高，0.3米宽水渠80米，项目建成以后，保障农田灌溉水利畅通；新中塘村铺设1.2*2米涵洞2节，便桥两边护砌及修复，外坡石块护砌，堤面筑平铺沙，硬化15米，1.8米宽，高1.2米，两边道路硬化30米，2.2米，厚20公分；天鹅村彻底清除原大坝基座，新修轮式铁板水闸一座，项目建成以后，确保八十余亩农田灌溉</t>
  </si>
  <si>
    <t>天桥村、杨田村、古城村、象塘新村</t>
  </si>
  <si>
    <t>对天桥村竹山组和中心组受暴雨灾害堵塞的共有河渠长30米、宽2.4米、高2.2米进行清淤及硬化；对杨田村收暴雨灾害影响的细心坝疏通清淤长850m*宽2m*高1.2m，垮塌位置填方长50m*宽1m*高2m，泉坝疏通清淤长210m*宽1.8m*高1m；修复古城村受暴雨灾害冲垮的长50米、宽0.7米干子组水圳、鱼塘排水口1㎡需修复；象塘新村枫树片区长4米、宽0.5米、高1米的泄洪大坝，无法蓄水，不能满足农田正常生产，需修复。新月支渠三处闸门2.5m*2m受损严重，无法满足农田正常生产，需要修复。</t>
  </si>
  <si>
    <t>燕荆村、新桥村、三湘村</t>
  </si>
  <si>
    <t>杨嘉桥镇燕荆村、新桥村、三湘村</t>
  </si>
  <si>
    <t>在燕荆村重新修建因灾垮塌的胜利桥、在新桥村公平组修缮受灾的火烧屋场鱼塘、在三湘村长冲组修缮受灾泄洪渠</t>
  </si>
  <si>
    <t>农村供水保障设施建设</t>
  </si>
  <si>
    <t>乌石村、大明村、平山村</t>
  </si>
  <si>
    <t>乌石村修缮损毁的塘湾组喜鹊冲塘，塘基硬化40立方米，清淤171.4立方米。
大明村修缮损毁的跃进组大光塘，塘基硬化40立方米，清淤130立方米。
平山村修缮损毁的白瓜组公路，路肩坡体硬化长40米，厚0.15米，高度5.5米。</t>
  </si>
  <si>
    <t>白石村
潭口村
双新村
马家堰村
莲花村</t>
  </si>
  <si>
    <t>1.白石村下街组村主干道路基水毁修复。2.潭口村新屋组闸门修缮、涵洞恢复、坝体修缮。3.双新村呷嘴塘渠道涵洞水毁修缮重建。4.马家堰村主干道10处山体滑坡、清淤。5.莲花村虎形组主干道路基水毁修缮</t>
  </si>
  <si>
    <t>分水乡晓冲村、槐北村、旗山村、彭何村</t>
  </si>
  <si>
    <t>修复晓冲村接龙组受暴雨灾害冲垮的长100米、宽1米、高1.2米的河渠；修复槐北村洞口水库西干渠受暴雨灾害冲垮的长100米、宽2米、高2米的河渠；在旗山村跃进组修建长16米宽2米的堤坝，有效蓄水量为600个立方，对蓄水和流量进行有效的控制和调节；清除彭何村肖家坝南面损坏水渠（长300米、宽50厘米高、50厘米）的空心砖，硬化重修长300米、宽50厘米、高50厘米的水渠。</t>
  </si>
  <si>
    <t>严冲村.人雄山.松梓村.排头岭村.龙佳村</t>
  </si>
  <si>
    <t>1.严冲村罗家组泉塘坝闸门进行修复和楠木水库泄洪渠进行修复。2.人雄山村谭家组仓冲河更换闸门一块及立柱、拦河坝坝台修复及硬化、在胜利水库泄洪渠及南干渠交汇处新增闸门一块及涵洞修复。3.松梓村章家组水渠清除后用砖护彻水泥粉刷。4.排头岭村合兴组至上排组过水渠道进行整修。5.龙佳村新屋组新坝和彭家组金星坝，更换水坝闸板，加固堤坝。</t>
  </si>
  <si>
    <t>东边新村、大荷塘村、唐家湖村、金湖村、锦石村</t>
  </si>
  <si>
    <t>修复水毁道路5米、修复渡槽45米、修复水渠329米。</t>
  </si>
  <si>
    <t>骏马村</t>
  </si>
  <si>
    <t>计划在骏马村唐家坝机埠处取水，铺设110mm规格的PE管道≥2公里，途径双井、中兴、月山、丁家、茶托等组，引水到高标准粮食生产区域，破解该区域农业水利设施存在的问题，保障≥1000亩粮食生产面积、提高粮食产量≥800公斤/亩，巩固脱贫攻坚成果，推进乡村振兴。</t>
  </si>
  <si>
    <t>省级第三批</t>
  </si>
  <si>
    <t>古城村</t>
  </si>
  <si>
    <t>古城村新塘组，古云和平组，倪湾组灾后修复，水渠清淤、护坡，硬化长度总计800米。</t>
  </si>
  <si>
    <t>高山村</t>
  </si>
  <si>
    <t>解决高山村樟树组水渠垮塌修复硬化工程量长500米*高1.5米*宽0.15米合计112.5立方米。中湖清淤长200米宽20米，深1米合计4000立方米</t>
  </si>
  <si>
    <t>青山
桥镇</t>
  </si>
  <si>
    <t>高
屯
村</t>
  </si>
  <si>
    <t>解决高屯村新建水渠硬化里程长600m*宽0.8m*高0.8m厚0.1米</t>
  </si>
  <si>
    <t>修复骨干山塘3处、水坝1座。山塘长度合计250米，高度4米，土方1250立方米，混泥土100立方米。更换建设水坝消力池1个，双开闸门2扇。</t>
  </si>
  <si>
    <t>涓江村</t>
  </si>
  <si>
    <t>修复竹基组至香荷组涓水河堤，长度80米，宽4米，高5米，土方800立方米；修复涵洞3处，铺设φ水泥管道15根，长度为2,米长，共计30米米；修复两条水渠，长度460米，高0.6米，宽0.6米，混泥土100立方米。</t>
  </si>
  <si>
    <t>红中村</t>
  </si>
  <si>
    <t>修复骨干山塘1处，护坡长30米，宽度2.2米，混泥土8立方；清污1550立方，建设涵洞1处，铺设φ水泥管道三根长度为2米一根，共6米。修复水渠1处，长度30米，宽0.6，高0.6米，混泥土6立方。修复水毁道路路面130米、1.5米宽、0.24米厚，混泥土46.8立方，维修水毁道路护坡长15米、宽2米、厚0.37米，混泥土11.1立方。</t>
  </si>
  <si>
    <t>湘潭县分水乡较场村</t>
  </si>
  <si>
    <t>修复樟树组河堤300米长、2.8米宽；修复曾家组河堤150米长、2.5米宽，水渠100米长、1米宽、一米深，水坝31立方米；黄金组护坡硬化混凝土62.5立方米。</t>
  </si>
  <si>
    <t>湘潭县分水乡大冲垅村</t>
  </si>
  <si>
    <t>建设曲江河二支王栋组、大垅组、齐家组、桥上组水毁河堤120米长、1.5米宽，预计混凝土80立方、沙土270立方；石垅组渠道硬化105米长、0.5米宽、0.7米高，预计混凝土60立方。</t>
  </si>
  <si>
    <t>晓冲村豹子组、檀树组、独石组</t>
  </si>
  <si>
    <t>对晓冲村豹子组、檀树组、独石组因2024年受雨水灾害导致垮塌的三口山塘进行维修（总长310米，3米高，0.1米厚）。</t>
  </si>
  <si>
    <t>湘潭县分水乡新山村</t>
  </si>
  <si>
    <t xml:space="preserve">水渠建设400米长、0.6米宽、0.6米高、0.2米厚；山塘护坡100米长、2米高、0.2米厚；三口山塘清淤共4000平方米、1米厚。
</t>
  </si>
  <si>
    <t>修复、硬化水毁受灾的骨干山塘280米长、3.5米高、0.2米厚；修复损毁河道3公里长、5米宽、3米深。</t>
  </si>
  <si>
    <t>高岭村</t>
  </si>
  <si>
    <t>易俗河镇高岭村村民委员会</t>
  </si>
  <si>
    <t>易俗河镇高岭村：
1.资家组坝：
坝底混凝土硬化43.2立方：长18m，宽8m，厚度为0.3m；
两边砌护坡17.28立方：长18m*高度0.6m*厚度0.8m；
机械设备清淤105立方米：长18m，宽8m，深0.73m。
2.渌坝组坝：
缓冲池新建垫层硬化54立方：长15米*宽12米*厚度0.3米；
四边池壁硬化21.6立方米：单侧长15米*高1米*厚度0.4米；单侧宽12米*高1米*厚度0.4米；
机械设备清淤450立方米：长25米，宽12米，深1.5米。</t>
  </si>
  <si>
    <t>新虎村</t>
  </si>
  <si>
    <t>易俗河镇新虎村村民委员会</t>
  </si>
  <si>
    <t>易俗河镇新虎村通过对新坝至上湾拦河坝：
1.扫障清表600米，两边共计1200米；
2.清淤1200立方并拖运；
3.600米长、1.2米坡面、0.1米厚、底宽2米浇灌混泥土硬化；
4.涵洞整修3处；</t>
  </si>
  <si>
    <t>新塘村</t>
  </si>
  <si>
    <t>易俗河镇新塘村村民委员会</t>
  </si>
  <si>
    <t>易俗河镇新塘村通过对:新塘村永仙组到金亭组800米长，70cm高，60cm宽的灌溉渠进行人工疏通清淤和硬化。</t>
  </si>
  <si>
    <t>板坝至河边堤路基修整、路面硬化，长≥560米*4米*0.2米，板坝至马王桥长度≥300米*3米*0.2米</t>
  </si>
  <si>
    <t>对种植基地中因山洪冲毁的银毫组道小型涵洞进行恢复重建，对基地内350米组道整修铺沙，清淤并硬化150米水渠</t>
  </si>
  <si>
    <t>古塘桥村</t>
  </si>
  <si>
    <t>修复下铺组、南轩组、上铺组、凤星组、龙泉组、王坝堤水渠及护坡，硬化水渠长度400米，对老屋组张家老屋塘清淤，并对老屋塘边坡及塘基硬化，工程量80立方米，</t>
  </si>
  <si>
    <t>紫杨村</t>
  </si>
  <si>
    <t>1.对谭家大塘、小塘两口塘基修复、清淤并硬化≥420*3*0.12米，龙井组龙子塘塘基回填土方400立方米，并重新砌护坡并硬化100米*4米*0.2米；
2.对谭家组水圳、新塘组水圳修复并硬化≥260米。</t>
  </si>
  <si>
    <t>小型农业水利设施建设</t>
  </si>
  <si>
    <t>2024年3月</t>
  </si>
  <si>
    <t>2024年12月</t>
  </si>
  <si>
    <t>引水渠道硬化600米；村主渠道建设3处截止闸，硬化62.5立方米，清淤500立方米</t>
  </si>
  <si>
    <t>1.对都公组边家塘清淤并护坡硬化280米*2.5米*0.12米，塘基土方回填修直，塘机耕路平整150米、黄泥组水库塘清淤并硬化≥150米*3.5米*0.12米  2.对月塘组石子塘至山塘渠道修复土方30立方，并硬化≥700米</t>
  </si>
  <si>
    <t>谭家山</t>
  </si>
  <si>
    <t>2024.9</t>
  </si>
  <si>
    <t>李家冲组、芦塘铺两处山塘高3米长100米护坡塌方修复，重新砌护坡并回填土方300方夯实，茶元组、马家湾组两处山塘高8米长90米护坡塌方修复，清理塌方后重新砌护坡。</t>
  </si>
  <si>
    <t>2024.10</t>
  </si>
  <si>
    <t>在新塘组、新屋组维修及硬化水渠两处，水渠长700米、宽1米、深1米，三边硬化厚度0.2米</t>
  </si>
  <si>
    <t>一处村道高3米长30米路基垮塌修复加固，重新砌护坡并回填土方45方。</t>
  </si>
  <si>
    <t>上春村</t>
  </si>
  <si>
    <t>鲤鱼组、牛角组</t>
  </si>
  <si>
    <t>2024.09</t>
  </si>
  <si>
    <t>鲤鱼组大塘、牛角组牛角塘等4处水塘维修。混凝土50立方米;土方回填1650立方米；水毁农田清杂50小时等</t>
  </si>
  <si>
    <t>2024.08</t>
  </si>
  <si>
    <t>对村内泉塘大塘等11处水塘、水渠进行灾后修复。恢复灌溉面积200亩以上。土方回填压实2350立方米;混凝土80立方米;溢流管60米；挖机14小时；防护栏杆拆除及重装50米。</t>
  </si>
  <si>
    <t>井塘组、何家组</t>
  </si>
  <si>
    <t>井塘组至何家组水渠灾后修复650米。水渠宽0.6米，净高0.6米。</t>
  </si>
  <si>
    <t>飞栏村</t>
  </si>
  <si>
    <t xml:space="preserve">   飞栏村叶子塘，清淤5250m³、塘基片石护砌87m³，塘基做坡400㎡，塘基砼硬化200米长*2米高*10CM厚，铁门槛建设30m³，塘基防护栏安装300米  </t>
  </si>
  <si>
    <t>新建新鸭至汤家组长150米、高67.5立方的渠道全线硬化及清淤；熊故至兴旺组长50米、高4米、厚0.15米约30立方的渠道全线硬化及清淤；长15米、高4.5米、厚0.1米的碧塘组杨喜塘的塘堤填土夯实、护坡硬化及水塘清淤。</t>
  </si>
  <si>
    <t>珠联村</t>
  </si>
  <si>
    <t>新建铸家至万家线吃水托水库长300米、高2米、厚0.15米约90立方米灌溉渠道的硬化；长75米、高1.5米、厚0.15米的稻田组大塘和长145米、高2米、厚0.15米的任家组湴塘的护坡硬化和水塘清淤；长5.5米、高2米、宽2.8米立新坝的坝板坝柱安装、坝堤硬化。</t>
  </si>
  <si>
    <t>排头乡南下村特色养殖基地配套产业设施山塘3口水面积18亩清淤、护堤水面18亩。</t>
  </si>
  <si>
    <t>包家组木鱼塘坝至王家组担水坝渠内清淤、堤坝回填土方≥1750立方米，坝头重建清理≥25立方米，坝头混泥土浇筑≥21立方，坝堤土方回填≥80立方米，五个闸门混泥土浇筑≥2立方</t>
  </si>
  <si>
    <t>小型农田水利建设</t>
  </si>
  <si>
    <t>茶恩寺镇吴家村</t>
  </si>
  <si>
    <t>铁炉组杨柳塘挖机清表、杨柳塘垮堤护砌≥290立方、土方回填≥800立方米</t>
  </si>
  <si>
    <t>对锦石村易龙组受灾损毁长480米*宽0.5米*高0.5米主水渠全线硬化，土方180立方米，混凝土120立方米。</t>
  </si>
  <si>
    <t>中路铺镇大湾桥村</t>
  </si>
  <si>
    <t>流转土地≥120亩，种植水稻≥120亩，对胜利组两口山塘塘堤进行硬化长150米、高4米；厚度10厘米；清淤3000m³、长度60，宽50，高1米，涵洞16米*直径0.2米</t>
  </si>
  <si>
    <t>2024.11</t>
  </si>
  <si>
    <t>对白石村求公组柳术坝受灾损毁20米*1米*4米水利设施（水坝路基垮塌）修复</t>
  </si>
  <si>
    <t>2024.8</t>
  </si>
  <si>
    <t>对莲花村狮形组受灾大坝垮提修复20米*2米*3米、大坝护坡整体加固100米*1米，重建闸门1处，大坝水渠疏通800米、烂泥组烂泥塘受灾垮提修复8米*1米*7米</t>
  </si>
  <si>
    <t>平山村水口组组道水损修复，长度600米，宽4米，厚0.2米，总硬化420立方米。</t>
  </si>
  <si>
    <t>新福村</t>
  </si>
  <si>
    <t>对新福村安定组和繁荣组受灾损毁15米*5米*4米村骨干山塘修复，并对整条15米*4米主干道硬化护坡维护</t>
  </si>
  <si>
    <t>燕荆村</t>
  </si>
  <si>
    <t>杨嘉桥镇燕荆村</t>
  </si>
  <si>
    <t>新屋组大坝水塘护坡加固、硬化30米*4米 周家组新坝塘护坡加固、硬化高12米*1.8米共计长42米 上峰水渠修复硬化5米*2.5米</t>
  </si>
  <si>
    <t>甘泉村益新组</t>
  </si>
  <si>
    <t>在甘泉村益新组合作新建环控鸡棚900平方米，购置锅炉1台、风机湿帘110平方米。</t>
  </si>
  <si>
    <t>省级第四批</t>
  </si>
  <si>
    <t>友谊村</t>
  </si>
  <si>
    <t>易俗河镇友谊村委托专业合作社购置旋耕机1台</t>
  </si>
  <si>
    <t>种养殖基地</t>
  </si>
  <si>
    <t>易俗河镇谷洪村委托专业合作社购置轮式拖拉机1台、配套设备旋耕机2台、筑埂机1台、平整机1台、无人机1台</t>
  </si>
  <si>
    <t>赋江村</t>
  </si>
  <si>
    <t>易俗河镇赋江村对：赋江村村部至大井组村道路硬化平整400米长，3.5米宽，厚0.2米。</t>
  </si>
  <si>
    <t>辰山村</t>
  </si>
  <si>
    <t>排头乡辰山村药材基地配套产业设施产业路铺设砂石300米.，宽3.5米，厚度0.18米；</t>
  </si>
  <si>
    <t>投入10万元，建设光伏电站，发电功率30KW</t>
  </si>
  <si>
    <t>锦绣村谭家组至下新组产业路建设，长度1500米，宽3.5米，厚0.15米，总硬化787.5立方米。</t>
  </si>
  <si>
    <t>种植业基地（原种植加工服务）</t>
  </si>
  <si>
    <t>2024.1</t>
  </si>
  <si>
    <t>2028.12</t>
  </si>
  <si>
    <t>在全县范围内建立8个特色产业基地，通过主体带动当地低收入人口发展产业，预计帮扶低收入人口就业100人，受益低收入人口150人。</t>
  </si>
  <si>
    <t>新型经营主体贷款贴息</t>
  </si>
  <si>
    <t>根据湘农联【2022】22号文件精神，对符合要求的新型农业经营主体，因农业生产经营需要，从商业银行或银保监会批准从事信贷业务的保险公司取得一定额度的贷款并已经支付利息，即可享受省财政贷款贴息政策。</t>
  </si>
  <si>
    <t>省级第四、六批</t>
  </si>
  <si>
    <t>金河村</t>
  </si>
  <si>
    <t>羊鹿茶园基地155亩喷淋喷灌水肥一体化建设及配套基础条件建设</t>
  </si>
  <si>
    <t>1.标准化连栋钢架大棚3000㎡。2.增加育苗工厂化设施2000㎡。3.喷淋滴灌水肥一体化系统一套.4.加工设备、打包等机械化生产流水线一条。5.大棚翻耕机一台。6.播种机一台。7.生产线土地平整</t>
  </si>
  <si>
    <t>湘潭县云湖桥镇北岸村</t>
  </si>
  <si>
    <t>云湖桥镇北岸村约0.12公里村道的路基、路面，路基护坡进行道路硬化</t>
  </si>
  <si>
    <t>农村供水
保障设施建设</t>
  </si>
  <si>
    <t>花桥村</t>
  </si>
  <si>
    <t>茶恩寺镇花桥村赵家组</t>
  </si>
  <si>
    <t>茶恩寺镇花桥村赵家组450米水塘排灌渠道硬化。</t>
  </si>
  <si>
    <t>湘潭县青山桥镇四境村</t>
  </si>
  <si>
    <t>青山桥镇四境村约2.158公里村道的路面破裂约2000平方米换板，约4000米裂缝浇灌沥青。</t>
  </si>
  <si>
    <t>栗梅村</t>
  </si>
  <si>
    <t>湘潭县石鼓镇栗梅村石桥组</t>
  </si>
  <si>
    <t>湘潭县石鼓镇栗梅村石桥组主组路400米路面整平硬化。</t>
  </si>
  <si>
    <t>1个</t>
  </si>
  <si>
    <t>种植业
基地</t>
  </si>
  <si>
    <t>中湾村</t>
  </si>
  <si>
    <t>示范创
建类</t>
  </si>
  <si>
    <t>河口镇中湾村</t>
  </si>
  <si>
    <t>散养
土鸡
大棚
1栋</t>
  </si>
  <si>
    <t>产业
发展</t>
  </si>
  <si>
    <t>生产
项目</t>
  </si>
  <si>
    <t>白石镇杏花村</t>
  </si>
  <si>
    <t>种殖：
60亩细籽花生、30亩玉米、30亩优质水稻、80亩湘莲、60亩红薯、140亩油菜</t>
  </si>
  <si>
    <t>计划开发500个村级乡村公益性岗位，年发放岗位补贴资金180万元。</t>
  </si>
  <si>
    <t>人居环境整治</t>
  </si>
  <si>
    <t>农村卫生厕所改造</t>
  </si>
  <si>
    <t>项目所在行政村</t>
  </si>
  <si>
    <t>改（新）建农村户用卫生厕所1000座。</t>
  </si>
  <si>
    <t>金湖村</t>
  </si>
  <si>
    <t>金湖村1.拦河坝涓江组至同车组.2田坪组.3中塘组.4合兴组.5周家组</t>
  </si>
  <si>
    <t>1.涓江组至同车组总长898米.底宽1米.高1米，厚度0.12米.2.田坪组196米.3.中塘组80米.4.合兴组290.5.周家组280米。（2-5项） 底宽0.4米.高0.4米，厚度0.1米。</t>
  </si>
  <si>
    <t>村容村貌提升</t>
  </si>
  <si>
    <t>文佳村</t>
  </si>
  <si>
    <t>和美湘村建设，4个美丽屋场墙绘、基础设施、标牌等建设内容</t>
  </si>
  <si>
    <t>农村道路建设（通村、通户路）</t>
  </si>
  <si>
    <t>云湖桥镇新联村茶园、凉山、双树、瓦厚、清高线四新路段、分路口美丽屋场及产业路连接线</t>
  </si>
  <si>
    <t>1.环污整治14处；2.道路硬化135余米；3.沥青路面打造1300余米；4.菜土沟提质硬化370余米；5.护坡662.5余米。</t>
  </si>
  <si>
    <t>省级第六批</t>
  </si>
  <si>
    <t>1.大石塘至豹子岭、韶茶干线至苾茨两处村道长3.451公里，拓宽护坡硬化；2.平整土地，增加种植面积10-15亩，对原有的水果基地进行围挡、防尘网、遮雨棚建设。</t>
  </si>
  <si>
    <t>大米加工及仓储基地生活设施配套建设面积150平方米</t>
  </si>
  <si>
    <t>建设文佳村农贸市场配套基础设施，硬化道路150米，宽8米。</t>
  </si>
  <si>
    <t>水产养殖业基地</t>
  </si>
  <si>
    <t>唐家湖村</t>
  </si>
  <si>
    <t>流转唐家湖湿地水域面积270亩发展水产养殖，建设休闲垂钓基地</t>
  </si>
  <si>
    <t>对东剑村油茶进行设施配套，灌溉设施建设300米</t>
  </si>
  <si>
    <t>胜利村</t>
  </si>
  <si>
    <t>种植结构调整区域内发展林下经济作物60亩</t>
  </si>
  <si>
    <t>在大冲垅村茶山、齐家组流转荒地20亩种植黑花生，种植间隔每10厘米4株。</t>
  </si>
  <si>
    <t>在新山村水稻种植基地修建并硬化渠道250立方米。</t>
  </si>
  <si>
    <t>湘潭县分水乡珍鸽村</t>
  </si>
  <si>
    <t>建设一间约180平方米的秸秆仓储库。</t>
  </si>
  <si>
    <t>石鼓村</t>
  </si>
  <si>
    <t>投入42万元在石鼓镇人民政府办公楼屋面建设720平方米安装158.4千瓦光伏板的光伏电站.</t>
  </si>
  <si>
    <t>投入30万元，建设光伏电站一座，发电功率功率90KW</t>
  </si>
  <si>
    <t>投入20万元入股文旅项目，用于文旅项目开发。</t>
  </si>
  <si>
    <t>投入10万元，建设光伏电站一座，发电功率功率90KW</t>
  </si>
  <si>
    <t xml:space="preserve">乌石镇乌石村湘莲种植基地用水配套设施建设，杓子冲组杓子冲塘硬化52立方米，清淤25立方米，下白冲组蝴蝶塘硬化52.3立方米，清淤25立方米，同心组菖蒲塘硬化28.6立方米。
</t>
  </si>
  <si>
    <t>购置收割机1台、旋耕机1台</t>
  </si>
  <si>
    <t>1、修缮鱼塘塘干500米。2、排污处理和沟渠疏通60米。3周边绿化面积5000平方米。4、购置文体设备。</t>
  </si>
  <si>
    <t>梅林桥村计划在桃花谷处新建400米长、3米宽、0.2米厚的游道，并配套排水沟、留砂池、下水管道等附属设施</t>
  </si>
  <si>
    <t>在白石村建设5000平方米“借山馆”文化旅游基地-游步道建设（长800米*宽1.8米）</t>
  </si>
  <si>
    <t>1、对深溪村白蜡组8亩灌溉水塘清淤5000平方米，加固水塘周边堤坝70米长*5米高，预计使用混泥土450平方米</t>
  </si>
  <si>
    <t>中路铺</t>
  </si>
  <si>
    <t xml:space="preserve">流转土地400㎡，建设钢材结构厂房面积200㎡，购置农产品烘干设备设备2套
</t>
  </si>
  <si>
    <t>扩建泡菜加工300个平方厂房1个。</t>
  </si>
  <si>
    <t>红祺村部屋顶发展光伏发电</t>
  </si>
  <si>
    <t>在村部屋顶建设光伏架300米.光伏板300块.主机2台.建设光伏电站</t>
  </si>
  <si>
    <t xml:space="preserve">养殖黄骨鱼20万尾， 鱼饲料4吨.人工60个.挖机85小时.混泥土95方.淤泥处理4000立方   </t>
  </si>
  <si>
    <t>市场建设和农村物流</t>
  </si>
  <si>
    <t>谷合</t>
  </si>
  <si>
    <t>新建</t>
  </si>
  <si>
    <t>谷合村虎尾组</t>
  </si>
  <si>
    <t>新建跨渠桥1座、钢构棚555平方米、地面硬化80立方米、摊位80个。</t>
  </si>
  <si>
    <t>方上桥</t>
  </si>
  <si>
    <t>方上桥村竹山组</t>
  </si>
  <si>
    <t>新建450平方米农产品加工厂房，砖砌基墙53立方米、地面硬化45立方米、钢构屋架450平方米、安装门窗数量5套，通过租赁增加村集体经济收入，带动脱贫户就业。</t>
  </si>
  <si>
    <t>该项目是新联村年产值1万头牲猪养殖基地全封闭自动化猪场设备安装项目，是新联村“一村一品”的重要项目，主要就该场内的人员进行隔离、消毒，和场内场地进行硬化。项目正式投产后，因户施策，设置工公益性岗位。可优先有劳动能力的脱贫户落实就业，实现稳定增收，并促进村集体经济增长。</t>
  </si>
  <si>
    <t>白石镇、锦石乡、杨嘉桥镇</t>
  </si>
  <si>
    <t>白石镇望江湖社区、龙凤村、团山村、昭金村、深溪村、杏花村、潭口村、黄毛村、莲花村、马家堰村、湖田村；锦石乡唐家湖村、文佳村、大荷塘村、清塘村；杨嘉桥镇新桥村、合金村、铺子岭村、金河村、金蛟村、金笔村、金洪村、杨嘉桥村、九江村、金福村、旷家新村、同福村。</t>
  </si>
  <si>
    <t>砼护坡防渗 5500.06 m³， 568 元/m³， 总计 312.40  万元
溢洪道改造 678 m， 725 元/m， 总计 49.16  万元
底涵 900 m， 980 元/m， 总计 88.20  万元
卧管 782 m， 325 元/m， 总计 25.42  万元
机械清淤 33852 m³， 18.13 元/m³， 总计 61.37  万元
土方开挖 21736 m³， 11.71 元/m³， 总计 25.45  万元
土方回填 19565 m³， 23.16 元/m³， 总计 45.31  万元
模板制安 30105 m2， 34.11 元/m2， 总计 102.69  万元</t>
  </si>
  <si>
    <r>
      <rPr>
        <sz val="10"/>
        <rFont val="宋体"/>
        <charset val="134"/>
        <scheme val="minor"/>
      </rPr>
      <t>180</t>
    </r>
    <r>
      <rPr>
        <sz val="10"/>
        <rFont val="方正书宋_GBK"/>
        <charset val="134"/>
      </rPr>
      <t>人人均收入</t>
    </r>
    <r>
      <rPr>
        <sz val="10"/>
        <rFont val="Times New Roman"/>
        <charset val="0"/>
      </rPr>
      <t>18000</t>
    </r>
  </si>
  <si>
    <t>排头岭村、南下村、合荣村、兴田村</t>
  </si>
  <si>
    <t xml:space="preserve">巩固提升类
</t>
  </si>
  <si>
    <t>排头乡：排头岭村、南下村、合荣村、兴田村</t>
  </si>
  <si>
    <t>完成4个村10处山塘清淤土方1500立方米、防渗300平方米。</t>
  </si>
  <si>
    <t>龙口村、日华村</t>
  </si>
  <si>
    <t>龙口村，日华村</t>
  </si>
  <si>
    <t>新增pE配水管道铺设26400米，从龙口中心小学联校处管道接入，延伸至原日华村部处。2：新增增压泵房2座，新建480立方米沉淀池一个，水泵节能改造供水泵2台，启水泵2台</t>
  </si>
  <si>
    <t>谷洪村、梅林桥村、高桥村</t>
  </si>
  <si>
    <t>目标1：湘潭县睿铖种养专业合作社为4000平方米单体钢结构蔬菜大棚灾后修复建设；目标2：湘潭阳光太狼生态农业发展有限公司为3栋1500平方米火龙果、葡萄温室大棚等的灾后恢复建设；目标3：湖南省清芬花卉苗木有限公司为3000平方米温室大棚、喷灌设施修复建设；目标4：湖南新怡生态农业股份有限公司 新建观赏新型黄花菜种植3000平方米大棚搭建和道路建设  。</t>
  </si>
  <si>
    <t>双溪村、中心村、天马山村</t>
  </si>
  <si>
    <t>双溪村、金莲村、中心村、天马山村</t>
  </si>
  <si>
    <t>目标1：湖南益地农业综合发展有限公司为新增茶籽油榨油设备投入；目标2：湘潭县新时代六斗冲农业有限公司为400平方的标准化栏舍扩建；目标3：湖南省北马峰生态农业科技发展有限公司为10亩大棚育苗中心进行灾后重建。</t>
  </si>
  <si>
    <t>目标：厨食尚农业发展有限公司扩建生产线新增生产线设备设施建设。</t>
  </si>
  <si>
    <t>配套基础设施</t>
  </si>
  <si>
    <t>在尹家组维修垮塌山塘8口，塘堤内埋设直径0.6米涵洞共计38米，埋设直径0.2米涵洞共计96米，8口山塘垮塌塘堤填土方≥5000立方米，同时夯实。荷叶组和铁石组破损道路维修补板≥500平方米。</t>
  </si>
  <si>
    <t>1.修复东剑村长春组水毁骨干山塘新塘，新筑塘95米，土方3420立方，混凝土57方.2.修复腰塘老屋塘，土方1200方，混凝土40方。3.修复光明大塘水毁渡桥15米。4，修复南塘大圳水毁段80米。5.修复瓦屋组水毁水圳150米。</t>
  </si>
  <si>
    <t>对雁银村茶亭组土路进行路基整修、拓宽、硬化，长400米，宽4米</t>
  </si>
  <si>
    <t>莲托村黑瓦组主干道硬化600米</t>
  </si>
  <si>
    <t>1.对兴隆组大托塘塘基四周塌方回填土方，并重新砌护坡并砼化320米；2.益兴组组土地塘清淤并硬化护坡70米； 3.对高司片泥涧垅水圳清淤疏浚700米</t>
  </si>
  <si>
    <t>1.金塘组万亩水稻示范片产业路路基平整并硬化500米、酸枣组产业路硬化300米。</t>
  </si>
  <si>
    <t>利用原大坝学校建筑，投入20万元，建设光伏电站，发电功率80KW</t>
  </si>
  <si>
    <t>新桥至樟树组路基修整、路面硬化，长度700≥米，宽3≥米，厚度0.2≥米</t>
  </si>
  <si>
    <t>投入10万元，建设光伏电站一座，第二期施工，发电功率功率25KW</t>
  </si>
  <si>
    <t>产业路</t>
  </si>
  <si>
    <t>乌石镇锦绣村产业道路建设，从下新组道路硬化，道路长度380米，宽3.5米。</t>
  </si>
  <si>
    <t>1.四境村毛屋组至新垅新建水渠硬化里程600米，水渠宽0.5米，高0.6米，厚0.12米，共122.4立方米。2.跃进组新建水渠硬化里程200米，水渠宽0.5米，高0.6米，厚0.12米，共40.8立方米。</t>
  </si>
  <si>
    <t>对湖田村杜家至金星水渠800米*0.6米*0.6米、龙泉至龙潭组700米*0.5*0.5米渠道进行加固维修</t>
  </si>
  <si>
    <t>射埠村</t>
  </si>
  <si>
    <t>百水村深塘组</t>
  </si>
  <si>
    <t>2025.02</t>
  </si>
  <si>
    <t>建设55千瓦光伏电站。</t>
  </si>
  <si>
    <t>1.西坡塘防渗硬化210*2.5*0.1，52.5立方米，池塘土方整坡、回填、修复清淤700立方米、边墙模版制安25.5立方米；
2.灌溉渠硬化80m*0.3*0.1(2.4立方米)、整坡,100m*1.5*0.1(15立方米)，边坡制安300平方米；</t>
  </si>
  <si>
    <t xml:space="preserve">1.白毛塘清表回填120米*4米（480平方米）；灌溉渠道清表回填450米*1.5米（675平方米）；
2.麦子石村对香花组白毛塘硬化110*4.2*0.1（46.2立方米），龙门沟硬化110米*0.4米*0.6米（26.4立方米），灌溉渠硬化450米*1.2米*0.1米（54立方米）；
3.清淤16亩*666（10656立方米）；       </t>
  </si>
  <si>
    <t>1.对新龙组水塘清淤2000立方、整坡修直、塘基土方回填；硬化20立方、片石挡土墙100米；
2.重修塘坊组100米灌溉圳含清淤、硬化；
3.重修忠信至塘坊组60米涵洞含破路、清淤并对清淤、硬化20米灌溉圳；</t>
  </si>
  <si>
    <t>铜梁村贺家组至福帮组环湖公路混凝土路面扩宽，全长1.3千米，宽1.2-1.5米，厚0.2米。</t>
  </si>
  <si>
    <t>歇马村易家组至油铺组地段巴歇公路扩宽全长1.1千米、宽0.8米、厚0.2米；村主干道路面补板100立方米；习尽组水塘护堤长60米*高2.8米*厚0.1米约16.8立方及塘清淤；凤形3米*厚0.2米约24立方及塘清淤；凤形组水渠硬化长40米*高1.7米*0.1米约6.8立方。</t>
  </si>
  <si>
    <t>秸秆、谷壳深加工场地建设</t>
  </si>
  <si>
    <t>产业发展生产</t>
  </si>
  <si>
    <t>2025.10</t>
  </si>
  <si>
    <t>投入20.447万元建设秸秆、谷壳深加工场地建设。搭建钢结构车间320平方米，地磅长10m,80吨，含安装及设备、场地平整、硬化、拉土外运，引水管道安装</t>
  </si>
  <si>
    <t>新建15KW抗旱机埠1个（新建机房30平方米。购置水泵等堤罐设备一套、水管16米、波纹管300米，新装三线电表一个），新修水渠370米</t>
  </si>
  <si>
    <t>骨干山塘清淤≥18口；山塘筑堤≥14口，维修涵洞≥150米。</t>
  </si>
  <si>
    <t>新建水坝≥1座;新建1条渠道≥550米（40CM*60CM）；新建一条渠道≥100米（50CM*100CM）</t>
  </si>
  <si>
    <t>光伏发电站</t>
  </si>
  <si>
    <t>利用村部已建成光伏发电设施基础上，利用村部前坪场地建设4座8把枪规模的新能源车充电桩，场地硬化长25米，宽10米，厚0.2米，预埋管道32米，电缆沟25米。</t>
  </si>
  <si>
    <t>潭湖村</t>
  </si>
  <si>
    <t>中路铺镇潭湖村军胡组</t>
  </si>
  <si>
    <t>军湖组太塘清淤长265米*宽1.3米*高1米，265米塘堤硬化，高3.8米，厚0.1米</t>
  </si>
  <si>
    <t>排
头乡</t>
  </si>
  <si>
    <t>团
结
村</t>
  </si>
  <si>
    <t>将原村集体林场闲置危房拆除新建260㎡的砖混结构研学基地餐饮接待中心。</t>
  </si>
  <si>
    <t>中路铺镇潭湖村周家组</t>
  </si>
  <si>
    <t>新建蓄水坝闸一处、高2米，宽1.5米，混凝土浇筑2.5米高*12米长*0.4米厚*2（内外两边）+8米长*2.5米高*0.4米厚*2（左右两边）；埋置管道一处，直径40厘米涵洞60个；清淤210米长*25米宽（平均宽度）*1.5米深，淤泥二次整理210米长*2（渠道左右两岸）*6米（机耕道3米，斜坡3米）</t>
  </si>
  <si>
    <t>湘潭县分水乡槐北村洞口组</t>
  </si>
  <si>
    <t>建设硬化槐北村洞口组扶贫鸡场配套道路约600米长、4米宽、15厘米厚。</t>
  </si>
  <si>
    <t>茶花村</t>
  </si>
  <si>
    <t xml:space="preserve"> 泄洪灌溉水渠修缮≥218立方、灌溉水坝修缮≥65立方米、小型桥梁修缮≥45立方米。</t>
  </si>
  <si>
    <t>黄竹村</t>
  </si>
  <si>
    <t>1.山体滑坡清运平整4650立方米；
 2.滑坡地段硬化78.8立方米（三段分别为25米*6米、40米*3米、14米*6米，厚度为0.2米，含80米引水沟）硬化；
 3.产业路修整116立方（路面硬化56立方（长140米，宽2米，厚0.2米，附坡60立方米及土方回填）；
 4.产业园桥梁39.2平方米（桥面长7米，宽5.6米，含基础附坡、桥梁护栏）建设；   
 5.水渠清淤护堤3580立方米（三段分别为200米*2米*1.5米，110米*4米*2米，70米*12米*2.5米）。</t>
  </si>
  <si>
    <t>新铺村</t>
  </si>
  <si>
    <t>河堤、水渠修复里程土长300米，高5米，宽8米合计12000立方，</t>
  </si>
  <si>
    <t>双红村</t>
  </si>
  <si>
    <t>规模养殖场道路硬化长度≥300米、宽度≥3.5米，硬化面积≥900平方米，投入混凝土≥210立方，混凝土≥115000元，道路平整及护砌≥5000元</t>
  </si>
  <si>
    <t>来仪村大坡组</t>
  </si>
  <si>
    <t>油茶林水肥一体化建设面积≥125亩</t>
  </si>
  <si>
    <t>珍鸽村肉鸽养殖基地产业路加宽长600米、宽2米、厚20厘米左右。</t>
  </si>
  <si>
    <t>联盟村</t>
  </si>
  <si>
    <t>联盟村新屋组,万亩示范片支渠</t>
  </si>
  <si>
    <t>计划投入20万对联盟村新屋组窑子塘进行清淤硬化；清淤面积≥5000立方，硬化≥500米，厚≥0.1米 万亩示范片支渠受灾垮塌需硬化≥400米，厚≥0.1米。</t>
  </si>
  <si>
    <t>对集中组新塘、余庆组井塘清淤3500立方米、硬化塘堤100立方米</t>
  </si>
  <si>
    <t>颜家组恰水塘清淤255立方米，塘基回填76米，并塘基硬化76米，塘基底座硬化并护坡88米，连接产业路130米硬化</t>
  </si>
  <si>
    <t>大垅村</t>
  </si>
  <si>
    <t>分水乡大垅村</t>
  </si>
  <si>
    <t>对大垅村金星、平心、朱家、株树、泉塘、平心、合兴组1500米长、1.5米宽、0.12米厚的渠道清淤、硬化。</t>
  </si>
  <si>
    <t xml:space="preserve">乡村建设行动 </t>
  </si>
  <si>
    <t>农村垃圾治理</t>
  </si>
  <si>
    <t>全县17个乡镇</t>
  </si>
  <si>
    <t>全县320个村</t>
  </si>
  <si>
    <t>全县17个乡镇320个村</t>
  </si>
  <si>
    <t>1.环境治理设备购置及维护；2.垃圾收集转运费；3.保洁员工资补贴。</t>
  </si>
  <si>
    <t>80个村</t>
  </si>
  <si>
    <t>通过实施土地开垦整理，耕地保有量不低于91.02万亩，永久基本农田数不低于82.59万亩。</t>
  </si>
  <si>
    <t>中路
铺镇</t>
  </si>
  <si>
    <t>碧云村、中路铺村、茅塘村、金银村、水口桥村、响鼓村、柱塘村、柳桥村、潭湖村、太湾桥、石狮
村、金石村、竹冲村、坳才村等14个村</t>
  </si>
  <si>
    <t>巩固
提升
类</t>
  </si>
  <si>
    <t>碧云村
等14
个村</t>
  </si>
  <si>
    <t>实施油茶新造1777亩，低产林改造3966亩。</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</si>
</sst>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53">
    <font>
      <sz val="11"/>
      <color theme="1"/>
      <name val="宋体"/>
      <charset val="134"/>
      <scheme val="minor"/>
    </font>
    <font>
      <sz val="22"/>
      <color theme="1"/>
      <name val="宋体"/>
      <charset val="134"/>
      <scheme val="minor"/>
    </font>
    <font>
      <b/>
      <sz val="10"/>
      <color theme="1"/>
      <name val="宋体"/>
      <charset val="134"/>
    </font>
    <font>
      <sz val="10"/>
      <name val="宋体"/>
      <charset val="134"/>
    </font>
    <font>
      <sz val="11"/>
      <name val="宋体"/>
      <charset val="134"/>
      <scheme val="minor"/>
    </font>
    <font>
      <b/>
      <sz val="10"/>
      <color theme="1"/>
      <name val="宋体"/>
      <charset val="134"/>
      <scheme val="major"/>
    </font>
    <font>
      <sz val="16"/>
      <color theme="1"/>
      <name val="黑体"/>
      <charset val="134"/>
    </font>
    <font>
      <sz val="24"/>
      <color theme="1"/>
      <name val="方正小标宋简体"/>
      <charset val="134"/>
    </font>
    <font>
      <b/>
      <sz val="9"/>
      <color theme="1"/>
      <name val="宋体"/>
      <charset val="134"/>
    </font>
    <font>
      <sz val="9"/>
      <name val="宋体"/>
      <charset val="134"/>
      <scheme val="minor"/>
    </font>
    <font>
      <sz val="10"/>
      <name val="宋体"/>
      <charset val="134"/>
      <scheme val="major"/>
    </font>
    <font>
      <sz val="10"/>
      <name val="宋体"/>
      <charset val="134"/>
      <scheme val="minor"/>
    </font>
    <font>
      <sz val="10"/>
      <name val="宋体"/>
      <charset val="0"/>
    </font>
    <font>
      <sz val="8"/>
      <name val="宋体"/>
      <charset val="134"/>
      <scheme val="minor"/>
    </font>
    <font>
      <sz val="10"/>
      <color theme="1"/>
      <name val="宋体"/>
      <charset val="134"/>
    </font>
    <font>
      <sz val="10"/>
      <color rgb="FF000000"/>
      <name val="宋体"/>
      <charset val="134"/>
    </font>
    <font>
      <b/>
      <sz val="10"/>
      <name val="宋体"/>
      <charset val="134"/>
      <scheme val="major"/>
    </font>
    <font>
      <sz val="10"/>
      <color rgb="FF000000"/>
      <name val="宋体"/>
      <charset val="134"/>
      <scheme val="major"/>
    </font>
    <font>
      <sz val="9"/>
      <name val="宋体"/>
      <charset val="134"/>
    </font>
    <font>
      <sz val="10"/>
      <color theme="1"/>
      <name val="宋体"/>
      <charset val="134"/>
      <scheme val="major"/>
    </font>
    <font>
      <sz val="10"/>
      <color theme="1"/>
      <name val="宋体"/>
      <charset val="0"/>
    </font>
    <font>
      <b/>
      <sz val="10"/>
      <name val="宋体"/>
      <charset val="134"/>
    </font>
    <font>
      <b/>
      <sz val="11"/>
      <name val="宋体"/>
      <charset val="134"/>
      <scheme val="minor"/>
    </font>
    <font>
      <sz val="16"/>
      <name val="黑体"/>
      <charset val="134"/>
    </font>
    <font>
      <sz val="22"/>
      <name val="方正小标宋简体"/>
      <charset val="134"/>
    </font>
    <font>
      <b/>
      <sz val="10"/>
      <name val="宋体"/>
      <charset val="134"/>
      <scheme val="minor"/>
    </font>
    <font>
      <sz val="9"/>
      <name val="宋体"/>
      <charset val="0"/>
    </font>
    <font>
      <b/>
      <sz val="9"/>
      <name val="宋体"/>
      <charset val="134"/>
    </font>
    <font>
      <sz val="9"/>
      <color theme="1"/>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Times New Roman"/>
      <charset val="134"/>
    </font>
    <font>
      <sz val="10"/>
      <name val="方正书宋_GBK"/>
      <charset val="134"/>
    </font>
    <font>
      <sz val="1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2" borderId="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6" applyNumberFormat="0" applyFill="0" applyAlignment="0" applyProtection="0">
      <alignment vertical="center"/>
    </xf>
    <xf numFmtId="0" fontId="36" fillId="0" borderId="6" applyNumberFormat="0" applyFill="0" applyAlignment="0" applyProtection="0">
      <alignment vertical="center"/>
    </xf>
    <xf numFmtId="0" fontId="37" fillId="0" borderId="7" applyNumberFormat="0" applyFill="0" applyAlignment="0" applyProtection="0">
      <alignment vertical="center"/>
    </xf>
    <xf numFmtId="0" fontId="37" fillId="0" borderId="0" applyNumberFormat="0" applyFill="0" applyBorder="0" applyAlignment="0" applyProtection="0">
      <alignment vertical="center"/>
    </xf>
    <xf numFmtId="0" fontId="38" fillId="3" borderId="8" applyNumberFormat="0" applyAlignment="0" applyProtection="0">
      <alignment vertical="center"/>
    </xf>
    <xf numFmtId="0" fontId="39" fillId="4" borderId="9" applyNumberFormat="0" applyAlignment="0" applyProtection="0">
      <alignment vertical="center"/>
    </xf>
    <xf numFmtId="0" fontId="40" fillId="4" borderId="8" applyNumberFormat="0" applyAlignment="0" applyProtection="0">
      <alignment vertical="center"/>
    </xf>
    <xf numFmtId="0" fontId="41" fillId="5" borderId="10" applyNumberFormat="0" applyAlignment="0" applyProtection="0">
      <alignment vertical="center"/>
    </xf>
    <xf numFmtId="0" fontId="42" fillId="0" borderId="11" applyNumberFormat="0" applyFill="0" applyAlignment="0" applyProtection="0">
      <alignment vertical="center"/>
    </xf>
    <xf numFmtId="0" fontId="43" fillId="0" borderId="12"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49" fillId="0" borderId="0">
      <alignment vertical="center"/>
    </xf>
    <xf numFmtId="0" fontId="49" fillId="0" borderId="0" applyBorder="0">
      <alignment vertical="center"/>
    </xf>
    <xf numFmtId="0" fontId="0" fillId="0" borderId="0">
      <alignment vertical="center"/>
    </xf>
    <xf numFmtId="0" fontId="0" fillId="0" borderId="0">
      <alignment vertical="center"/>
    </xf>
  </cellStyleXfs>
  <cellXfs count="122">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vertical="center"/>
    </xf>
    <xf numFmtId="0" fontId="3" fillId="0" borderId="0" xfId="0" applyNumberFormat="1" applyFont="1" applyFill="1" applyBorder="1" applyAlignment="1">
      <alignment vertical="center" wrapText="1"/>
    </xf>
    <xf numFmtId="0" fontId="5" fillId="0" borderId="0" xfId="0" applyFont="1" applyFill="1" applyAlignment="1">
      <alignment vertical="center"/>
    </xf>
    <xf numFmtId="0" fontId="0" fillId="0" borderId="0" xfId="0" applyFill="1" applyBorder="1" applyAlignment="1">
      <alignment vertical="center"/>
    </xf>
    <xf numFmtId="0" fontId="6" fillId="0" borderId="0" xfId="0" applyFont="1" applyFill="1" applyBorder="1" applyAlignment="1">
      <alignment horizontal="left" vertical="center"/>
    </xf>
    <xf numFmtId="0" fontId="7"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1" fillId="0" borderId="1" xfId="0" applyFont="1" applyFill="1" applyBorder="1" applyAlignment="1">
      <alignment horizontal="left" vertical="center" wrapText="1"/>
    </xf>
    <xf numFmtId="176" fontId="11"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3" fillId="0" borderId="1" xfId="50" applyFont="1" applyFill="1" applyBorder="1" applyAlignment="1">
      <alignment horizontal="center" vertical="center" wrapText="1" shrinkToFit="1"/>
    </xf>
    <xf numFmtId="0" fontId="10" fillId="0" borderId="1" xfId="0"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4" fillId="0" borderId="1" xfId="5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176" fontId="10" fillId="0" borderId="1" xfId="0" applyNumberFormat="1" applyFont="1" applyFill="1" applyBorder="1" applyAlignment="1" applyProtection="1">
      <alignment horizontal="center" vertical="center" wrapText="1"/>
    </xf>
    <xf numFmtId="0" fontId="16"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4" fillId="0" borderId="1" xfId="51" applyFont="1" applyFill="1" applyBorder="1" applyAlignment="1">
      <alignment horizontal="left" vertical="center" wrapText="1"/>
    </xf>
    <xf numFmtId="49" fontId="14" fillId="0" borderId="1" xfId="51"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49" fontId="15"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177" fontId="14" fillId="0" borderId="1" xfId="51" applyNumberFormat="1" applyFont="1" applyFill="1" applyBorder="1" applyAlignment="1">
      <alignment horizontal="center" vertical="center" wrapText="1"/>
    </xf>
    <xf numFmtId="177" fontId="15" fillId="0" borderId="1" xfId="0" applyNumberFormat="1" applyFont="1" applyFill="1" applyBorder="1" applyAlignment="1">
      <alignment horizontal="center" vertical="center" wrapText="1"/>
    </xf>
    <xf numFmtId="177" fontId="14" fillId="0" borderId="1" xfId="0" applyNumberFormat="1" applyFont="1" applyFill="1" applyBorder="1" applyAlignment="1">
      <alignment horizontal="center" vertical="center" wrapText="1"/>
    </xf>
    <xf numFmtId="0" fontId="2" fillId="0" borderId="2" xfId="0" applyFont="1" applyFill="1" applyBorder="1" applyAlignment="1" applyProtection="1">
      <alignment horizontal="center" vertical="center" wrapText="1"/>
      <protection locked="0"/>
    </xf>
    <xf numFmtId="0" fontId="11"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52" applyFont="1" applyFill="1" applyBorder="1" applyAlignment="1" applyProtection="1">
      <alignment horizontal="center" vertical="center" wrapText="1"/>
    </xf>
    <xf numFmtId="0" fontId="17"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18" fillId="0" borderId="4"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4" fillId="0" borderId="1" xfId="52" applyFont="1" applyFill="1" applyBorder="1" applyAlignment="1" applyProtection="1">
      <alignment horizontal="left" vertical="center" wrapText="1"/>
    </xf>
    <xf numFmtId="49" fontId="14" fillId="0" borderId="1" xfId="52" applyNumberFormat="1" applyFont="1" applyFill="1" applyBorder="1" applyAlignment="1" applyProtection="1">
      <alignment horizontal="center" vertical="center" wrapText="1"/>
    </xf>
    <xf numFmtId="0" fontId="14" fillId="0" borderId="1" xfId="52" applyNumberFormat="1" applyFont="1" applyFill="1" applyBorder="1" applyAlignment="1" applyProtection="1">
      <alignment horizontal="center" vertical="center" wrapText="1"/>
    </xf>
    <xf numFmtId="0" fontId="10"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177" fontId="15" fillId="0" borderId="4" xfId="0" applyNumberFormat="1" applyFont="1" applyFill="1" applyBorder="1" applyAlignment="1">
      <alignment horizontal="center" vertical="center" wrapText="1"/>
    </xf>
    <xf numFmtId="0" fontId="15" fillId="0" borderId="4" xfId="0" applyNumberFormat="1" applyFont="1" applyFill="1" applyBorder="1" applyAlignment="1">
      <alignment horizontal="center" vertical="center" wrapText="1"/>
    </xf>
    <xf numFmtId="177" fontId="14" fillId="0" borderId="1" xfId="52" applyNumberFormat="1" applyFont="1" applyFill="1" applyBorder="1" applyAlignment="1" applyProtection="1">
      <alignment horizontal="center" vertical="center" wrapText="1"/>
    </xf>
    <xf numFmtId="0" fontId="19" fillId="0" borderId="1" xfId="0" applyFont="1" applyFill="1" applyBorder="1" applyAlignment="1">
      <alignment horizontal="left" vertical="center" wrapText="1"/>
    </xf>
    <xf numFmtId="0" fontId="20" fillId="0" borderId="2" xfId="0" applyFont="1" applyFill="1" applyBorder="1" applyAlignment="1">
      <alignment horizontal="justify" vertical="center" wrapText="1"/>
    </xf>
    <xf numFmtId="0" fontId="17" fillId="0" borderId="2" xfId="0" applyFont="1" applyFill="1" applyBorder="1" applyAlignment="1">
      <alignment horizontal="center" vertical="center" wrapText="1"/>
    </xf>
    <xf numFmtId="0" fontId="4" fillId="0" borderId="0" xfId="0" applyFont="1" applyFill="1" applyAlignment="1">
      <alignment vertical="center" wrapText="1"/>
    </xf>
    <xf numFmtId="0" fontId="21"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22" fillId="0" borderId="0" xfId="0" applyFont="1" applyFill="1" applyAlignment="1">
      <alignment vertical="center" wrapText="1"/>
    </xf>
    <xf numFmtId="0" fontId="4" fillId="0" borderId="0" xfId="0" applyFont="1" applyFill="1" applyAlignment="1">
      <alignment horizontal="center" vertical="center" wrapText="1"/>
    </xf>
    <xf numFmtId="0" fontId="23" fillId="0" borderId="0" xfId="0" applyFont="1" applyFill="1" applyAlignment="1">
      <alignment horizontal="left" vertical="center"/>
    </xf>
    <xf numFmtId="0" fontId="24" fillId="0" borderId="0" xfId="0" applyNumberFormat="1" applyFont="1" applyFill="1" applyAlignment="1" applyProtection="1">
      <alignment horizontal="center" vertical="center" wrapText="1"/>
      <protection locked="0"/>
    </xf>
    <xf numFmtId="0" fontId="21" fillId="0" borderId="1" xfId="0" applyNumberFormat="1" applyFont="1" applyFill="1" applyBorder="1" applyAlignment="1" applyProtection="1">
      <alignment horizontal="center" vertical="center" wrapText="1"/>
      <protection locked="0"/>
    </xf>
    <xf numFmtId="0" fontId="18" fillId="0"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25" fillId="0" borderId="1" xfId="0" applyNumberFormat="1" applyFont="1" applyFill="1" applyBorder="1" applyAlignment="1" applyProtection="1">
      <alignment horizontal="center" vertical="center" wrapText="1"/>
      <protection locked="0"/>
    </xf>
    <xf numFmtId="176" fontId="18" fillId="0" borderId="1" xfId="0" applyNumberFormat="1" applyFont="1" applyFill="1" applyBorder="1" applyAlignment="1">
      <alignment horizontal="center" vertical="center" wrapText="1"/>
    </xf>
    <xf numFmtId="177" fontId="18"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26" fillId="0" borderId="1" xfId="0"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18" fillId="0" borderId="1" xfId="0" applyFont="1" applyFill="1" applyBorder="1" applyAlignment="1">
      <alignment vertical="center" wrapText="1"/>
    </xf>
    <xf numFmtId="0" fontId="18" fillId="0" borderId="1" xfId="50" applyFont="1" applyFill="1" applyBorder="1" applyAlignment="1">
      <alignment horizontal="center" vertical="center" wrapText="1" shrinkToFit="1"/>
    </xf>
    <xf numFmtId="0" fontId="18" fillId="0" borderId="1" xfId="0" applyNumberFormat="1" applyFont="1" applyFill="1" applyBorder="1" applyAlignment="1" applyProtection="1">
      <alignment horizontal="center" vertical="center" wrapText="1"/>
    </xf>
    <xf numFmtId="0" fontId="2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xf>
    <xf numFmtId="0" fontId="28" fillId="0" borderId="1" xfId="51" applyFont="1" applyFill="1" applyBorder="1" applyAlignment="1">
      <alignment horizontal="center" vertical="center" wrapText="1"/>
    </xf>
    <xf numFmtId="49" fontId="28" fillId="0" borderId="1" xfId="51" applyNumberFormat="1" applyFont="1" applyFill="1" applyBorder="1" applyAlignment="1">
      <alignment horizontal="center" vertical="center" wrapText="1"/>
    </xf>
    <xf numFmtId="0" fontId="28" fillId="0" borderId="1" xfId="0" applyFont="1" applyFill="1" applyBorder="1" applyAlignment="1">
      <alignment horizontal="center" vertical="center" wrapText="1"/>
    </xf>
    <xf numFmtId="49" fontId="28"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49" fontId="29"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28" fillId="0" borderId="1" xfId="52" applyFont="1" applyFill="1" applyBorder="1" applyAlignment="1" applyProtection="1">
      <alignment horizontal="center" vertical="center" wrapText="1"/>
    </xf>
    <xf numFmtId="49" fontId="28" fillId="0" borderId="1" xfId="52" applyNumberFormat="1" applyFont="1" applyFill="1" applyBorder="1" applyAlignment="1" applyProtection="1">
      <alignment horizontal="center" vertical="center" wrapText="1"/>
    </xf>
    <xf numFmtId="0" fontId="28" fillId="0" borderId="1" xfId="52" applyNumberFormat="1" applyFont="1" applyFill="1" applyBorder="1" applyAlignment="1" applyProtection="1">
      <alignment horizontal="center" vertical="center" wrapText="1"/>
    </xf>
    <xf numFmtId="0" fontId="28" fillId="0" borderId="1" xfId="51" applyFont="1" applyFill="1" applyBorder="1" applyAlignment="1">
      <alignment horizontal="left" vertical="center" wrapText="1"/>
    </xf>
    <xf numFmtId="0" fontId="28" fillId="0" borderId="1" xfId="0" applyFont="1" applyFill="1" applyBorder="1" applyAlignment="1">
      <alignment horizontal="left" vertical="center" wrapText="1"/>
    </xf>
    <xf numFmtId="0" fontId="29" fillId="0" borderId="1" xfId="0" applyFont="1" applyFill="1" applyBorder="1" applyAlignment="1">
      <alignment horizontal="left" vertical="center" wrapText="1"/>
    </xf>
    <xf numFmtId="0" fontId="28" fillId="0" borderId="1" xfId="52" applyFont="1" applyFill="1" applyBorder="1" applyAlignment="1" applyProtection="1">
      <alignment horizontal="left" vertical="center" wrapText="1"/>
    </xf>
    <xf numFmtId="177" fontId="29"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2 2" xfId="50"/>
    <cellStyle name="常规 6" xfId="51"/>
    <cellStyle name="常规 5"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9"/>
  <sheetViews>
    <sheetView tabSelected="1" workbookViewId="0">
      <selection activeCell="E269" sqref="E269"/>
    </sheetView>
  </sheetViews>
  <sheetFormatPr defaultColWidth="9" defaultRowHeight="13.5"/>
  <cols>
    <col min="1" max="1" width="5.66666666666667" style="87" customWidth="1"/>
    <col min="2" max="2" width="17.1333333333333" style="87" customWidth="1"/>
    <col min="3" max="3" width="11.25" style="87" customWidth="1"/>
    <col min="4" max="4" width="10.25" style="87" customWidth="1"/>
    <col min="5" max="5" width="14" style="87" customWidth="1"/>
    <col min="6" max="6" width="5" style="87" customWidth="1"/>
    <col min="7" max="7" width="7.88333333333333" style="87" customWidth="1"/>
    <col min="8" max="8" width="12.8833333333333" style="87" customWidth="1"/>
    <col min="9" max="9" width="9.75" style="87" customWidth="1"/>
    <col min="10" max="10" width="50.5583333333333" style="80" customWidth="1"/>
    <col min="11" max="11" width="36.3333333333333" style="80" customWidth="1"/>
    <col min="12" max="16384" width="9" style="80"/>
  </cols>
  <sheetData>
    <row r="1" ht="30" customHeight="1" spans="1:2">
      <c r="A1" s="88" t="s">
        <v>0</v>
      </c>
      <c r="B1" s="88"/>
    </row>
    <row r="2" s="80" customFormat="1" ht="33" customHeight="1" spans="1:11">
      <c r="A2" s="89" t="s">
        <v>1</v>
      </c>
      <c r="B2" s="89"/>
      <c r="C2" s="89"/>
      <c r="D2" s="89"/>
      <c r="E2" s="89"/>
      <c r="F2" s="89"/>
      <c r="G2" s="89"/>
      <c r="H2" s="89"/>
      <c r="I2" s="89"/>
      <c r="J2" s="89"/>
      <c r="K2" s="89"/>
    </row>
    <row r="3" s="81" customFormat="1" ht="18" customHeight="1" spans="1:11">
      <c r="A3" s="90" t="s">
        <v>2</v>
      </c>
      <c r="B3" s="90" t="s">
        <v>3</v>
      </c>
      <c r="C3" s="90" t="s">
        <v>4</v>
      </c>
      <c r="D3" s="90" t="s">
        <v>5</v>
      </c>
      <c r="E3" s="90" t="s">
        <v>6</v>
      </c>
      <c r="F3" s="90" t="s">
        <v>7</v>
      </c>
      <c r="G3" s="90" t="s">
        <v>8</v>
      </c>
      <c r="H3" s="90" t="s">
        <v>9</v>
      </c>
      <c r="I3" s="90"/>
      <c r="J3" s="93" t="s">
        <v>10</v>
      </c>
      <c r="K3" s="93" t="s">
        <v>11</v>
      </c>
    </row>
    <row r="4" s="81" customFormat="1" ht="29" customHeight="1" spans="1:11">
      <c r="A4" s="90"/>
      <c r="B4" s="90"/>
      <c r="C4" s="90"/>
      <c r="D4" s="90"/>
      <c r="E4" s="90"/>
      <c r="F4" s="90"/>
      <c r="G4" s="90"/>
      <c r="H4" s="90" t="s">
        <v>12</v>
      </c>
      <c r="I4" s="90" t="s">
        <v>13</v>
      </c>
      <c r="J4" s="93"/>
      <c r="K4" s="93"/>
    </row>
    <row r="5" s="82" customFormat="1" ht="72" customHeight="1" spans="1:11">
      <c r="A5" s="91">
        <v>1</v>
      </c>
      <c r="B5" s="92" t="s">
        <v>14</v>
      </c>
      <c r="C5" s="91" t="s">
        <v>15</v>
      </c>
      <c r="D5" s="12" t="s">
        <v>16</v>
      </c>
      <c r="E5" s="92">
        <v>26</v>
      </c>
      <c r="F5" s="92" t="s">
        <v>17</v>
      </c>
      <c r="G5" s="91">
        <v>20</v>
      </c>
      <c r="H5" s="91">
        <v>20</v>
      </c>
      <c r="I5" s="12">
        <v>6</v>
      </c>
      <c r="J5" s="91" t="s">
        <v>18</v>
      </c>
      <c r="K5" s="91" t="s">
        <v>19</v>
      </c>
    </row>
    <row r="6" s="82" customFormat="1" ht="72" customHeight="1" spans="1:11">
      <c r="A6" s="91">
        <v>2</v>
      </c>
      <c r="B6" s="92" t="s">
        <v>14</v>
      </c>
      <c r="C6" s="91" t="s">
        <v>20</v>
      </c>
      <c r="D6" s="12" t="s">
        <v>21</v>
      </c>
      <c r="E6" s="92">
        <v>24</v>
      </c>
      <c r="F6" s="92" t="s">
        <v>17</v>
      </c>
      <c r="G6" s="91">
        <v>20</v>
      </c>
      <c r="H6" s="91">
        <v>20</v>
      </c>
      <c r="I6" s="12">
        <v>4</v>
      </c>
      <c r="J6" s="91" t="s">
        <v>22</v>
      </c>
      <c r="K6" s="91" t="s">
        <v>23</v>
      </c>
    </row>
    <row r="7" s="82" customFormat="1" ht="72" customHeight="1" spans="1:11">
      <c r="A7" s="91">
        <v>3</v>
      </c>
      <c r="B7" s="92" t="s">
        <v>14</v>
      </c>
      <c r="C7" s="91" t="s">
        <v>24</v>
      </c>
      <c r="D7" s="12" t="s">
        <v>25</v>
      </c>
      <c r="E7" s="92">
        <v>20</v>
      </c>
      <c r="F7" s="92" t="s">
        <v>17</v>
      </c>
      <c r="G7" s="91">
        <v>15</v>
      </c>
      <c r="H7" s="91">
        <v>15</v>
      </c>
      <c r="I7" s="12">
        <v>5</v>
      </c>
      <c r="J7" s="91" t="s">
        <v>26</v>
      </c>
      <c r="K7" s="91" t="s">
        <v>27</v>
      </c>
    </row>
    <row r="8" s="82" customFormat="1" ht="72" customHeight="1" spans="1:11">
      <c r="A8" s="91">
        <v>4</v>
      </c>
      <c r="B8" s="92" t="s">
        <v>14</v>
      </c>
      <c r="C8" s="91" t="s">
        <v>28</v>
      </c>
      <c r="D8" s="12" t="s">
        <v>29</v>
      </c>
      <c r="E8" s="92">
        <v>35</v>
      </c>
      <c r="F8" s="92" t="s">
        <v>17</v>
      </c>
      <c r="G8" s="91">
        <v>30</v>
      </c>
      <c r="H8" s="91">
        <v>30</v>
      </c>
      <c r="I8" s="12">
        <v>5</v>
      </c>
      <c r="J8" s="91" t="s">
        <v>30</v>
      </c>
      <c r="K8" s="91" t="s">
        <v>31</v>
      </c>
    </row>
    <row r="9" s="82" customFormat="1" ht="72" customHeight="1" spans="1:11">
      <c r="A9" s="91">
        <v>5</v>
      </c>
      <c r="B9" s="92" t="s">
        <v>14</v>
      </c>
      <c r="C9" s="91" t="s">
        <v>32</v>
      </c>
      <c r="D9" s="12" t="s">
        <v>33</v>
      </c>
      <c r="E9" s="92">
        <v>18</v>
      </c>
      <c r="F9" s="92" t="s">
        <v>17</v>
      </c>
      <c r="G9" s="91">
        <v>15</v>
      </c>
      <c r="H9" s="91">
        <v>15</v>
      </c>
      <c r="I9" s="12">
        <v>3</v>
      </c>
      <c r="J9" s="91" t="s">
        <v>34</v>
      </c>
      <c r="K9" s="91" t="s">
        <v>35</v>
      </c>
    </row>
    <row r="10" s="82" customFormat="1" ht="72" customHeight="1" spans="1:11">
      <c r="A10" s="91">
        <v>6</v>
      </c>
      <c r="B10" s="92" t="s">
        <v>14</v>
      </c>
      <c r="C10" s="91" t="s">
        <v>36</v>
      </c>
      <c r="D10" s="12" t="s">
        <v>37</v>
      </c>
      <c r="E10" s="92">
        <v>18</v>
      </c>
      <c r="F10" s="92" t="s">
        <v>17</v>
      </c>
      <c r="G10" s="91">
        <v>15</v>
      </c>
      <c r="H10" s="91">
        <v>15</v>
      </c>
      <c r="I10" s="12">
        <v>3</v>
      </c>
      <c r="J10" s="91" t="s">
        <v>38</v>
      </c>
      <c r="K10" s="91" t="s">
        <v>39</v>
      </c>
    </row>
    <row r="11" s="82" customFormat="1" ht="72" customHeight="1" spans="1:11">
      <c r="A11" s="91">
        <v>7</v>
      </c>
      <c r="B11" s="92" t="s">
        <v>14</v>
      </c>
      <c r="C11" s="91" t="s">
        <v>40</v>
      </c>
      <c r="D11" s="12" t="s">
        <v>41</v>
      </c>
      <c r="E11" s="92">
        <v>6</v>
      </c>
      <c r="F11" s="92" t="s">
        <v>17</v>
      </c>
      <c r="G11" s="91">
        <v>5</v>
      </c>
      <c r="H11" s="91">
        <v>5</v>
      </c>
      <c r="I11" s="12">
        <v>1</v>
      </c>
      <c r="J11" s="91" t="s">
        <v>42</v>
      </c>
      <c r="K11" s="91" t="s">
        <v>43</v>
      </c>
    </row>
    <row r="12" s="82" customFormat="1" ht="72" customHeight="1" spans="1:11">
      <c r="A12" s="91">
        <v>8</v>
      </c>
      <c r="B12" s="92" t="s">
        <v>14</v>
      </c>
      <c r="C12" s="91" t="s">
        <v>44</v>
      </c>
      <c r="D12" s="12" t="s">
        <v>45</v>
      </c>
      <c r="E12" s="92">
        <v>25</v>
      </c>
      <c r="F12" s="92" t="s">
        <v>17</v>
      </c>
      <c r="G12" s="91">
        <v>20</v>
      </c>
      <c r="H12" s="91">
        <v>20</v>
      </c>
      <c r="I12" s="12">
        <v>5</v>
      </c>
      <c r="J12" s="91" t="s">
        <v>46</v>
      </c>
      <c r="K12" s="91" t="s">
        <v>47</v>
      </c>
    </row>
    <row r="13" s="82" customFormat="1" ht="72" customHeight="1" spans="1:11">
      <c r="A13" s="91">
        <v>9</v>
      </c>
      <c r="B13" s="92" t="s">
        <v>14</v>
      </c>
      <c r="C13" s="91" t="s">
        <v>48</v>
      </c>
      <c r="D13" s="12" t="s">
        <v>49</v>
      </c>
      <c r="E13" s="92">
        <v>28</v>
      </c>
      <c r="F13" s="92" t="s">
        <v>17</v>
      </c>
      <c r="G13" s="91">
        <v>25</v>
      </c>
      <c r="H13" s="91">
        <v>25</v>
      </c>
      <c r="I13" s="12">
        <v>3</v>
      </c>
      <c r="J13" s="91" t="s">
        <v>50</v>
      </c>
      <c r="K13" s="91" t="s">
        <v>51</v>
      </c>
    </row>
    <row r="14" s="82" customFormat="1" ht="72" customHeight="1" spans="1:11">
      <c r="A14" s="91">
        <v>10</v>
      </c>
      <c r="B14" s="92" t="s">
        <v>14</v>
      </c>
      <c r="C14" s="91" t="s">
        <v>52</v>
      </c>
      <c r="D14" s="12" t="s">
        <v>53</v>
      </c>
      <c r="E14" s="92">
        <v>20</v>
      </c>
      <c r="F14" s="92" t="s">
        <v>17</v>
      </c>
      <c r="G14" s="91">
        <v>15</v>
      </c>
      <c r="H14" s="91">
        <v>15</v>
      </c>
      <c r="I14" s="12">
        <v>5</v>
      </c>
      <c r="J14" s="91" t="s">
        <v>54</v>
      </c>
      <c r="K14" s="91" t="s">
        <v>55</v>
      </c>
    </row>
    <row r="15" s="82" customFormat="1" ht="72" customHeight="1" spans="1:11">
      <c r="A15" s="91">
        <v>11</v>
      </c>
      <c r="B15" s="92" t="s">
        <v>14</v>
      </c>
      <c r="C15" s="91" t="s">
        <v>56</v>
      </c>
      <c r="D15" s="12" t="s">
        <v>57</v>
      </c>
      <c r="E15" s="92">
        <v>37</v>
      </c>
      <c r="F15" s="92" t="s">
        <v>17</v>
      </c>
      <c r="G15" s="91">
        <v>30</v>
      </c>
      <c r="H15" s="91">
        <v>30</v>
      </c>
      <c r="I15" s="12">
        <v>7</v>
      </c>
      <c r="J15" s="91" t="s">
        <v>58</v>
      </c>
      <c r="K15" s="91" t="s">
        <v>59</v>
      </c>
    </row>
    <row r="16" s="82" customFormat="1" ht="72" customHeight="1" spans="1:11">
      <c r="A16" s="91">
        <v>12</v>
      </c>
      <c r="B16" s="92" t="s">
        <v>14</v>
      </c>
      <c r="C16" s="91" t="s">
        <v>60</v>
      </c>
      <c r="D16" s="12" t="s">
        <v>61</v>
      </c>
      <c r="E16" s="92">
        <v>20</v>
      </c>
      <c r="F16" s="92" t="s">
        <v>17</v>
      </c>
      <c r="G16" s="91">
        <v>15</v>
      </c>
      <c r="H16" s="91">
        <v>15</v>
      </c>
      <c r="I16" s="12">
        <v>5</v>
      </c>
      <c r="J16" s="91" t="s">
        <v>62</v>
      </c>
      <c r="K16" s="91" t="s">
        <v>63</v>
      </c>
    </row>
    <row r="17" s="82" customFormat="1" ht="72" customHeight="1" spans="1:11">
      <c r="A17" s="91">
        <v>13</v>
      </c>
      <c r="B17" s="92" t="s">
        <v>14</v>
      </c>
      <c r="C17" s="91" t="s">
        <v>64</v>
      </c>
      <c r="D17" s="12" t="s">
        <v>65</v>
      </c>
      <c r="E17" s="92">
        <v>24</v>
      </c>
      <c r="F17" s="92" t="s">
        <v>17</v>
      </c>
      <c r="G17" s="91">
        <v>20</v>
      </c>
      <c r="H17" s="91">
        <v>20</v>
      </c>
      <c r="I17" s="12">
        <v>4</v>
      </c>
      <c r="J17" s="91" t="s">
        <v>66</v>
      </c>
      <c r="K17" s="91" t="s">
        <v>67</v>
      </c>
    </row>
    <row r="18" s="82" customFormat="1" ht="72" customHeight="1" spans="1:11">
      <c r="A18" s="91">
        <v>14</v>
      </c>
      <c r="B18" s="92" t="s">
        <v>14</v>
      </c>
      <c r="C18" s="91" t="s">
        <v>68</v>
      </c>
      <c r="D18" s="12" t="s">
        <v>69</v>
      </c>
      <c r="E18" s="92">
        <v>24</v>
      </c>
      <c r="F18" s="92" t="s">
        <v>17</v>
      </c>
      <c r="G18" s="91">
        <v>20</v>
      </c>
      <c r="H18" s="91">
        <v>20</v>
      </c>
      <c r="I18" s="12">
        <v>4</v>
      </c>
      <c r="J18" s="91" t="s">
        <v>70</v>
      </c>
      <c r="K18" s="91" t="s">
        <v>71</v>
      </c>
    </row>
    <row r="19" s="82" customFormat="1" ht="72" customHeight="1" spans="1:11">
      <c r="A19" s="91">
        <v>15</v>
      </c>
      <c r="B19" s="92" t="s">
        <v>14</v>
      </c>
      <c r="C19" s="91" t="s">
        <v>72</v>
      </c>
      <c r="D19" s="12" t="s">
        <v>73</v>
      </c>
      <c r="E19" s="92">
        <v>12</v>
      </c>
      <c r="F19" s="92" t="s">
        <v>17</v>
      </c>
      <c r="G19" s="91">
        <v>10</v>
      </c>
      <c r="H19" s="91">
        <v>10</v>
      </c>
      <c r="I19" s="12">
        <v>2</v>
      </c>
      <c r="J19" s="91" t="s">
        <v>74</v>
      </c>
      <c r="K19" s="91" t="s">
        <v>75</v>
      </c>
    </row>
    <row r="20" s="82" customFormat="1" ht="72" customHeight="1" spans="1:11">
      <c r="A20" s="91">
        <v>16</v>
      </c>
      <c r="B20" s="92" t="s">
        <v>14</v>
      </c>
      <c r="C20" s="91" t="s">
        <v>76</v>
      </c>
      <c r="D20" s="12" t="s">
        <v>77</v>
      </c>
      <c r="E20" s="92">
        <v>21.6</v>
      </c>
      <c r="F20" s="92" t="s">
        <v>17</v>
      </c>
      <c r="G20" s="91">
        <v>18</v>
      </c>
      <c r="H20" s="91">
        <v>18</v>
      </c>
      <c r="I20" s="12">
        <v>3.6</v>
      </c>
      <c r="J20" s="91" t="s">
        <v>78</v>
      </c>
      <c r="K20" s="91" t="s">
        <v>79</v>
      </c>
    </row>
    <row r="21" s="82" customFormat="1" ht="72" customHeight="1" spans="1:11">
      <c r="A21" s="91">
        <v>17</v>
      </c>
      <c r="B21" s="92" t="s">
        <v>14</v>
      </c>
      <c r="C21" s="91" t="s">
        <v>80</v>
      </c>
      <c r="D21" s="12" t="s">
        <v>81</v>
      </c>
      <c r="E21" s="92">
        <v>25</v>
      </c>
      <c r="F21" s="92" t="s">
        <v>17</v>
      </c>
      <c r="G21" s="91">
        <v>20</v>
      </c>
      <c r="H21" s="91">
        <v>20</v>
      </c>
      <c r="I21" s="12">
        <v>5</v>
      </c>
      <c r="J21" s="91" t="s">
        <v>82</v>
      </c>
      <c r="K21" s="91" t="s">
        <v>83</v>
      </c>
    </row>
    <row r="22" s="82" customFormat="1" ht="72" customHeight="1" spans="1:11">
      <c r="A22" s="91">
        <v>18</v>
      </c>
      <c r="B22" s="92" t="s">
        <v>14</v>
      </c>
      <c r="C22" s="91" t="s">
        <v>84</v>
      </c>
      <c r="D22" s="12" t="s">
        <v>85</v>
      </c>
      <c r="E22" s="92">
        <v>13</v>
      </c>
      <c r="F22" s="92" t="s">
        <v>17</v>
      </c>
      <c r="G22" s="91">
        <v>10</v>
      </c>
      <c r="H22" s="91">
        <v>10</v>
      </c>
      <c r="I22" s="12">
        <v>3</v>
      </c>
      <c r="J22" s="91" t="s">
        <v>86</v>
      </c>
      <c r="K22" s="91" t="s">
        <v>87</v>
      </c>
    </row>
    <row r="23" s="82" customFormat="1" ht="72" customHeight="1" spans="1:11">
      <c r="A23" s="91">
        <v>19</v>
      </c>
      <c r="B23" s="92" t="s">
        <v>14</v>
      </c>
      <c r="C23" s="91" t="s">
        <v>88</v>
      </c>
      <c r="D23" s="12" t="s">
        <v>89</v>
      </c>
      <c r="E23" s="92">
        <v>18</v>
      </c>
      <c r="F23" s="92" t="s">
        <v>17</v>
      </c>
      <c r="G23" s="91">
        <v>15</v>
      </c>
      <c r="H23" s="91">
        <v>15</v>
      </c>
      <c r="I23" s="12">
        <v>3</v>
      </c>
      <c r="J23" s="91" t="s">
        <v>90</v>
      </c>
      <c r="K23" s="91" t="s">
        <v>91</v>
      </c>
    </row>
    <row r="24" s="82" customFormat="1" ht="72" customHeight="1" spans="1:11">
      <c r="A24" s="91">
        <v>20</v>
      </c>
      <c r="B24" s="92" t="s">
        <v>14</v>
      </c>
      <c r="C24" s="91" t="s">
        <v>92</v>
      </c>
      <c r="D24" s="12" t="s">
        <v>93</v>
      </c>
      <c r="E24" s="92">
        <v>12</v>
      </c>
      <c r="F24" s="92" t="s">
        <v>17</v>
      </c>
      <c r="G24" s="91">
        <v>10</v>
      </c>
      <c r="H24" s="91">
        <v>10</v>
      </c>
      <c r="I24" s="12">
        <v>2</v>
      </c>
      <c r="J24" s="91" t="s">
        <v>94</v>
      </c>
      <c r="K24" s="91" t="s">
        <v>95</v>
      </c>
    </row>
    <row r="25" s="82" customFormat="1" ht="72" customHeight="1" spans="1:11">
      <c r="A25" s="91">
        <v>21</v>
      </c>
      <c r="B25" s="92" t="s">
        <v>14</v>
      </c>
      <c r="C25" s="91" t="s">
        <v>96</v>
      </c>
      <c r="D25" s="12" t="s">
        <v>97</v>
      </c>
      <c r="E25" s="92">
        <v>25</v>
      </c>
      <c r="F25" s="92" t="s">
        <v>17</v>
      </c>
      <c r="G25" s="91">
        <v>20</v>
      </c>
      <c r="H25" s="91">
        <v>20</v>
      </c>
      <c r="I25" s="12">
        <v>5</v>
      </c>
      <c r="J25" s="91" t="s">
        <v>98</v>
      </c>
      <c r="K25" s="91" t="s">
        <v>99</v>
      </c>
    </row>
    <row r="26" s="82" customFormat="1" ht="72" customHeight="1" spans="1:11">
      <c r="A26" s="91">
        <v>22</v>
      </c>
      <c r="B26" s="92" t="s">
        <v>14</v>
      </c>
      <c r="C26" s="91" t="s">
        <v>100</v>
      </c>
      <c r="D26" s="12" t="s">
        <v>101</v>
      </c>
      <c r="E26" s="92">
        <v>30</v>
      </c>
      <c r="F26" s="92" t="s">
        <v>17</v>
      </c>
      <c r="G26" s="91">
        <v>20</v>
      </c>
      <c r="H26" s="91">
        <v>20</v>
      </c>
      <c r="I26" s="12">
        <v>10</v>
      </c>
      <c r="J26" s="91" t="s">
        <v>102</v>
      </c>
      <c r="K26" s="91" t="s">
        <v>103</v>
      </c>
    </row>
    <row r="27" s="82" customFormat="1" ht="72" customHeight="1" spans="1:11">
      <c r="A27" s="91">
        <v>23</v>
      </c>
      <c r="B27" s="92" t="s">
        <v>14</v>
      </c>
      <c r="C27" s="91" t="s">
        <v>104</v>
      </c>
      <c r="D27" s="12" t="s">
        <v>105</v>
      </c>
      <c r="E27" s="92">
        <v>50</v>
      </c>
      <c r="F27" s="92" t="s">
        <v>17</v>
      </c>
      <c r="G27" s="91">
        <v>40</v>
      </c>
      <c r="H27" s="91">
        <v>40</v>
      </c>
      <c r="I27" s="12">
        <v>10</v>
      </c>
      <c r="J27" s="91" t="s">
        <v>106</v>
      </c>
      <c r="K27" s="91" t="s">
        <v>107</v>
      </c>
    </row>
    <row r="28" s="82" customFormat="1" ht="72" customHeight="1" spans="1:11">
      <c r="A28" s="91">
        <v>24</v>
      </c>
      <c r="B28" s="92" t="s">
        <v>14</v>
      </c>
      <c r="C28" s="91" t="s">
        <v>108</v>
      </c>
      <c r="D28" s="12" t="s">
        <v>109</v>
      </c>
      <c r="E28" s="92">
        <v>40</v>
      </c>
      <c r="F28" s="92" t="s">
        <v>17</v>
      </c>
      <c r="G28" s="91">
        <v>35</v>
      </c>
      <c r="H28" s="91">
        <v>35</v>
      </c>
      <c r="I28" s="12">
        <v>5</v>
      </c>
      <c r="J28" s="91" t="s">
        <v>110</v>
      </c>
      <c r="K28" s="91" t="s">
        <v>111</v>
      </c>
    </row>
    <row r="29" s="82" customFormat="1" ht="72" customHeight="1" spans="1:11">
      <c r="A29" s="91">
        <v>25</v>
      </c>
      <c r="B29" s="92" t="s">
        <v>14</v>
      </c>
      <c r="C29" s="91" t="s">
        <v>112</v>
      </c>
      <c r="D29" s="12" t="s">
        <v>113</v>
      </c>
      <c r="E29" s="92">
        <v>25</v>
      </c>
      <c r="F29" s="92" t="s">
        <v>17</v>
      </c>
      <c r="G29" s="91">
        <v>20</v>
      </c>
      <c r="H29" s="91">
        <v>20</v>
      </c>
      <c r="I29" s="12">
        <v>5</v>
      </c>
      <c r="J29" s="91" t="s">
        <v>114</v>
      </c>
      <c r="K29" s="91" t="s">
        <v>115</v>
      </c>
    </row>
    <row r="30" s="82" customFormat="1" ht="72" customHeight="1" spans="1:11">
      <c r="A30" s="91">
        <v>26</v>
      </c>
      <c r="B30" s="92" t="s">
        <v>14</v>
      </c>
      <c r="C30" s="91" t="s">
        <v>116</v>
      </c>
      <c r="D30" s="12" t="s">
        <v>117</v>
      </c>
      <c r="E30" s="92">
        <v>12</v>
      </c>
      <c r="F30" s="92" t="s">
        <v>17</v>
      </c>
      <c r="G30" s="91">
        <v>10</v>
      </c>
      <c r="H30" s="91">
        <v>10</v>
      </c>
      <c r="I30" s="12">
        <v>2</v>
      </c>
      <c r="J30" s="91" t="s">
        <v>118</v>
      </c>
      <c r="K30" s="91" t="s">
        <v>119</v>
      </c>
    </row>
    <row r="31" s="82" customFormat="1" ht="72" customHeight="1" spans="1:11">
      <c r="A31" s="91">
        <v>27</v>
      </c>
      <c r="B31" s="92" t="s">
        <v>14</v>
      </c>
      <c r="C31" s="91" t="s">
        <v>120</v>
      </c>
      <c r="D31" s="12" t="s">
        <v>121</v>
      </c>
      <c r="E31" s="92">
        <v>25</v>
      </c>
      <c r="F31" s="92" t="s">
        <v>17</v>
      </c>
      <c r="G31" s="91">
        <v>20</v>
      </c>
      <c r="H31" s="91">
        <v>20</v>
      </c>
      <c r="I31" s="12">
        <v>5</v>
      </c>
      <c r="J31" s="91" t="s">
        <v>122</v>
      </c>
      <c r="K31" s="91" t="s">
        <v>123</v>
      </c>
    </row>
    <row r="32" s="82" customFormat="1" ht="72" customHeight="1" spans="1:11">
      <c r="A32" s="91">
        <v>28</v>
      </c>
      <c r="B32" s="92" t="s">
        <v>14</v>
      </c>
      <c r="C32" s="91" t="s">
        <v>124</v>
      </c>
      <c r="D32" s="12" t="s">
        <v>125</v>
      </c>
      <c r="E32" s="92">
        <v>22</v>
      </c>
      <c r="F32" s="92" t="s">
        <v>17</v>
      </c>
      <c r="G32" s="91">
        <v>20</v>
      </c>
      <c r="H32" s="91">
        <v>20</v>
      </c>
      <c r="I32" s="12">
        <v>2</v>
      </c>
      <c r="J32" s="91" t="s">
        <v>126</v>
      </c>
      <c r="K32" s="91" t="s">
        <v>127</v>
      </c>
    </row>
    <row r="33" s="82" customFormat="1" ht="72" customHeight="1" spans="1:11">
      <c r="A33" s="91">
        <v>29</v>
      </c>
      <c r="B33" s="92" t="s">
        <v>14</v>
      </c>
      <c r="C33" s="91" t="s">
        <v>128</v>
      </c>
      <c r="D33" s="12" t="s">
        <v>129</v>
      </c>
      <c r="E33" s="92">
        <v>15</v>
      </c>
      <c r="F33" s="92" t="s">
        <v>17</v>
      </c>
      <c r="G33" s="91">
        <v>10</v>
      </c>
      <c r="H33" s="91">
        <v>10</v>
      </c>
      <c r="I33" s="12">
        <v>5</v>
      </c>
      <c r="J33" s="91" t="s">
        <v>130</v>
      </c>
      <c r="K33" s="91" t="s">
        <v>131</v>
      </c>
    </row>
    <row r="34" s="82" customFormat="1" ht="72" customHeight="1" spans="1:11">
      <c r="A34" s="91">
        <v>30</v>
      </c>
      <c r="B34" s="92" t="s">
        <v>14</v>
      </c>
      <c r="C34" s="91" t="s">
        <v>132</v>
      </c>
      <c r="D34" s="12" t="s">
        <v>133</v>
      </c>
      <c r="E34" s="92">
        <v>40</v>
      </c>
      <c r="F34" s="92" t="s">
        <v>17</v>
      </c>
      <c r="G34" s="91">
        <v>20</v>
      </c>
      <c r="H34" s="91">
        <v>20</v>
      </c>
      <c r="I34" s="12">
        <v>20</v>
      </c>
      <c r="J34" s="91" t="s">
        <v>134</v>
      </c>
      <c r="K34" s="91" t="s">
        <v>135</v>
      </c>
    </row>
    <row r="35" s="83" customFormat="1" ht="72" customHeight="1" spans="1:11">
      <c r="A35" s="91">
        <v>31</v>
      </c>
      <c r="B35" s="92" t="s">
        <v>14</v>
      </c>
      <c r="C35" s="91" t="s">
        <v>136</v>
      </c>
      <c r="D35" s="12" t="s">
        <v>137</v>
      </c>
      <c r="E35" s="92">
        <v>15.5</v>
      </c>
      <c r="F35" s="92" t="s">
        <v>17</v>
      </c>
      <c r="G35" s="91">
        <v>15</v>
      </c>
      <c r="H35" s="91">
        <v>15</v>
      </c>
      <c r="I35" s="12">
        <v>0.5</v>
      </c>
      <c r="J35" s="91" t="s">
        <v>138</v>
      </c>
      <c r="K35" s="91" t="s">
        <v>139</v>
      </c>
    </row>
    <row r="36" s="83" customFormat="1" ht="72" customHeight="1" spans="1:11">
      <c r="A36" s="91">
        <v>32</v>
      </c>
      <c r="B36" s="92" t="s">
        <v>14</v>
      </c>
      <c r="C36" s="91" t="s">
        <v>140</v>
      </c>
      <c r="D36" s="12" t="s">
        <v>141</v>
      </c>
      <c r="E36" s="92">
        <v>12</v>
      </c>
      <c r="F36" s="92" t="s">
        <v>17</v>
      </c>
      <c r="G36" s="91">
        <v>10</v>
      </c>
      <c r="H36" s="91">
        <v>10</v>
      </c>
      <c r="I36" s="12">
        <v>2</v>
      </c>
      <c r="J36" s="91" t="s">
        <v>142</v>
      </c>
      <c r="K36" s="91" t="s">
        <v>143</v>
      </c>
    </row>
    <row r="37" s="83" customFormat="1" ht="72" customHeight="1" spans="1:11">
      <c r="A37" s="91">
        <v>33</v>
      </c>
      <c r="B37" s="92" t="s">
        <v>14</v>
      </c>
      <c r="C37" s="91" t="s">
        <v>144</v>
      </c>
      <c r="D37" s="12" t="s">
        <v>141</v>
      </c>
      <c r="E37" s="92">
        <v>14</v>
      </c>
      <c r="F37" s="92" t="s">
        <v>17</v>
      </c>
      <c r="G37" s="91">
        <v>12</v>
      </c>
      <c r="H37" s="91">
        <v>12</v>
      </c>
      <c r="I37" s="12">
        <v>2</v>
      </c>
      <c r="J37" s="91" t="s">
        <v>145</v>
      </c>
      <c r="K37" s="91" t="s">
        <v>146</v>
      </c>
    </row>
    <row r="38" s="83" customFormat="1" ht="72" customHeight="1" spans="1:11">
      <c r="A38" s="91">
        <v>34</v>
      </c>
      <c r="B38" s="92" t="s">
        <v>14</v>
      </c>
      <c r="C38" s="91" t="s">
        <v>147</v>
      </c>
      <c r="D38" s="12" t="s">
        <v>148</v>
      </c>
      <c r="E38" s="92">
        <v>26</v>
      </c>
      <c r="F38" s="92" t="s">
        <v>17</v>
      </c>
      <c r="G38" s="91">
        <v>25</v>
      </c>
      <c r="H38" s="91">
        <v>25</v>
      </c>
      <c r="I38" s="12">
        <v>1</v>
      </c>
      <c r="J38" s="91" t="s">
        <v>149</v>
      </c>
      <c r="K38" s="91" t="s">
        <v>150</v>
      </c>
    </row>
    <row r="39" s="84" customFormat="1" ht="72" customHeight="1" spans="1:11">
      <c r="A39" s="91">
        <v>35</v>
      </c>
      <c r="B39" s="92" t="s">
        <v>14</v>
      </c>
      <c r="C39" s="91" t="s">
        <v>151</v>
      </c>
      <c r="D39" s="12" t="s">
        <v>152</v>
      </c>
      <c r="E39" s="92">
        <v>25</v>
      </c>
      <c r="F39" s="92" t="s">
        <v>17</v>
      </c>
      <c r="G39" s="91">
        <v>20</v>
      </c>
      <c r="H39" s="91">
        <v>20</v>
      </c>
      <c r="I39" s="12">
        <v>5</v>
      </c>
      <c r="J39" s="91" t="s">
        <v>153</v>
      </c>
      <c r="K39" s="91" t="s">
        <v>154</v>
      </c>
    </row>
    <row r="40" s="84" customFormat="1" ht="72" customHeight="1" spans="1:11">
      <c r="A40" s="91">
        <v>36</v>
      </c>
      <c r="B40" s="92" t="s">
        <v>14</v>
      </c>
      <c r="C40" s="91" t="s">
        <v>155</v>
      </c>
      <c r="D40" s="12" t="s">
        <v>156</v>
      </c>
      <c r="E40" s="92">
        <v>20</v>
      </c>
      <c r="F40" s="92" t="s">
        <v>17</v>
      </c>
      <c r="G40" s="91">
        <v>18</v>
      </c>
      <c r="H40" s="91">
        <v>18</v>
      </c>
      <c r="I40" s="12">
        <v>2</v>
      </c>
      <c r="J40" s="91" t="s">
        <v>157</v>
      </c>
      <c r="K40" s="91" t="s">
        <v>158</v>
      </c>
    </row>
    <row r="41" s="82" customFormat="1" ht="72" customHeight="1" spans="1:11">
      <c r="A41" s="91">
        <v>37</v>
      </c>
      <c r="B41" s="92" t="s">
        <v>14</v>
      </c>
      <c r="C41" s="91" t="s">
        <v>159</v>
      </c>
      <c r="D41" s="12" t="s">
        <v>160</v>
      </c>
      <c r="E41" s="92">
        <v>15</v>
      </c>
      <c r="F41" s="92" t="s">
        <v>17</v>
      </c>
      <c r="G41" s="91">
        <v>12</v>
      </c>
      <c r="H41" s="91">
        <v>12</v>
      </c>
      <c r="I41" s="12">
        <v>3</v>
      </c>
      <c r="J41" s="91" t="s">
        <v>161</v>
      </c>
      <c r="K41" s="91" t="s">
        <v>162</v>
      </c>
    </row>
    <row r="42" s="82" customFormat="1" ht="72" customHeight="1" spans="1:11">
      <c r="A42" s="91">
        <v>38</v>
      </c>
      <c r="B42" s="92" t="s">
        <v>14</v>
      </c>
      <c r="C42" s="91" t="s">
        <v>163</v>
      </c>
      <c r="D42" s="12" t="s">
        <v>164</v>
      </c>
      <c r="E42" s="92">
        <v>30</v>
      </c>
      <c r="F42" s="92" t="s">
        <v>17</v>
      </c>
      <c r="G42" s="91">
        <v>10</v>
      </c>
      <c r="H42" s="91">
        <v>10</v>
      </c>
      <c r="I42" s="12">
        <v>20</v>
      </c>
      <c r="J42" s="91" t="s">
        <v>165</v>
      </c>
      <c r="K42" s="91" t="s">
        <v>166</v>
      </c>
    </row>
    <row r="43" s="82" customFormat="1" ht="72" customHeight="1" spans="1:11">
      <c r="A43" s="91">
        <v>39</v>
      </c>
      <c r="B43" s="92" t="s">
        <v>14</v>
      </c>
      <c r="C43" s="91" t="s">
        <v>167</v>
      </c>
      <c r="D43" s="12" t="s">
        <v>168</v>
      </c>
      <c r="E43" s="92">
        <v>25</v>
      </c>
      <c r="F43" s="92" t="s">
        <v>17</v>
      </c>
      <c r="G43" s="91">
        <v>20</v>
      </c>
      <c r="H43" s="91">
        <v>20</v>
      </c>
      <c r="I43" s="12">
        <v>5</v>
      </c>
      <c r="J43" s="91" t="s">
        <v>169</v>
      </c>
      <c r="K43" s="91" t="s">
        <v>170</v>
      </c>
    </row>
    <row r="44" s="82" customFormat="1" ht="72" customHeight="1" spans="1:11">
      <c r="A44" s="91">
        <v>40</v>
      </c>
      <c r="B44" s="92" t="s">
        <v>14</v>
      </c>
      <c r="C44" s="91" t="s">
        <v>171</v>
      </c>
      <c r="D44" s="12" t="s">
        <v>172</v>
      </c>
      <c r="E44" s="92">
        <v>25</v>
      </c>
      <c r="F44" s="92" t="s">
        <v>17</v>
      </c>
      <c r="G44" s="91">
        <v>20</v>
      </c>
      <c r="H44" s="91">
        <v>20</v>
      </c>
      <c r="I44" s="12">
        <v>5</v>
      </c>
      <c r="J44" s="91" t="s">
        <v>173</v>
      </c>
      <c r="K44" s="91" t="s">
        <v>174</v>
      </c>
    </row>
    <row r="45" s="82" customFormat="1" ht="72" customHeight="1" spans="1:11">
      <c r="A45" s="91">
        <v>41</v>
      </c>
      <c r="B45" s="92" t="s">
        <v>14</v>
      </c>
      <c r="C45" s="91" t="s">
        <v>175</v>
      </c>
      <c r="D45" s="12" t="s">
        <v>176</v>
      </c>
      <c r="E45" s="92">
        <v>24</v>
      </c>
      <c r="F45" s="92" t="s">
        <v>17</v>
      </c>
      <c r="G45" s="91">
        <v>20</v>
      </c>
      <c r="H45" s="91">
        <v>20</v>
      </c>
      <c r="I45" s="12">
        <v>4</v>
      </c>
      <c r="J45" s="91" t="s">
        <v>177</v>
      </c>
      <c r="K45" s="91" t="s">
        <v>178</v>
      </c>
    </row>
    <row r="46" s="82" customFormat="1" ht="72" customHeight="1" spans="1:11">
      <c r="A46" s="91">
        <v>42</v>
      </c>
      <c r="B46" s="92" t="s">
        <v>14</v>
      </c>
      <c r="C46" s="91" t="s">
        <v>179</v>
      </c>
      <c r="D46" s="12" t="s">
        <v>180</v>
      </c>
      <c r="E46" s="92">
        <v>28</v>
      </c>
      <c r="F46" s="92" t="s">
        <v>17</v>
      </c>
      <c r="G46" s="91">
        <v>20</v>
      </c>
      <c r="H46" s="91">
        <v>20</v>
      </c>
      <c r="I46" s="12">
        <v>8</v>
      </c>
      <c r="J46" s="91" t="s">
        <v>181</v>
      </c>
      <c r="K46" s="91" t="s">
        <v>182</v>
      </c>
    </row>
    <row r="47" s="82" customFormat="1" ht="72" customHeight="1" spans="1:11">
      <c r="A47" s="91">
        <v>43</v>
      </c>
      <c r="B47" s="92" t="s">
        <v>14</v>
      </c>
      <c r="C47" s="91" t="s">
        <v>183</v>
      </c>
      <c r="D47" s="12" t="s">
        <v>184</v>
      </c>
      <c r="E47" s="92">
        <v>24</v>
      </c>
      <c r="F47" s="92" t="s">
        <v>17</v>
      </c>
      <c r="G47" s="91">
        <v>20</v>
      </c>
      <c r="H47" s="91">
        <v>20</v>
      </c>
      <c r="I47" s="12">
        <v>4</v>
      </c>
      <c r="J47" s="91" t="s">
        <v>185</v>
      </c>
      <c r="K47" s="91" t="s">
        <v>186</v>
      </c>
    </row>
    <row r="48" s="82" customFormat="1" ht="72" customHeight="1" spans="1:11">
      <c r="A48" s="91">
        <v>44</v>
      </c>
      <c r="B48" s="92" t="s">
        <v>14</v>
      </c>
      <c r="C48" s="91" t="s">
        <v>187</v>
      </c>
      <c r="D48" s="12" t="s">
        <v>188</v>
      </c>
      <c r="E48" s="92">
        <v>36</v>
      </c>
      <c r="F48" s="92" t="s">
        <v>17</v>
      </c>
      <c r="G48" s="91">
        <v>25</v>
      </c>
      <c r="H48" s="91">
        <v>25</v>
      </c>
      <c r="I48" s="12">
        <v>11</v>
      </c>
      <c r="J48" s="91" t="s">
        <v>189</v>
      </c>
      <c r="K48" s="91" t="s">
        <v>190</v>
      </c>
    </row>
    <row r="49" s="82" customFormat="1" ht="72" customHeight="1" spans="1:11">
      <c r="A49" s="91">
        <v>45</v>
      </c>
      <c r="B49" s="92" t="s">
        <v>14</v>
      </c>
      <c r="C49" s="91" t="s">
        <v>191</v>
      </c>
      <c r="D49" s="12" t="s">
        <v>192</v>
      </c>
      <c r="E49" s="92">
        <v>15</v>
      </c>
      <c r="F49" s="92" t="s">
        <v>17</v>
      </c>
      <c r="G49" s="91">
        <v>10</v>
      </c>
      <c r="H49" s="91">
        <v>10</v>
      </c>
      <c r="I49" s="12">
        <v>5</v>
      </c>
      <c r="J49" s="91" t="s">
        <v>193</v>
      </c>
      <c r="K49" s="91" t="s">
        <v>194</v>
      </c>
    </row>
    <row r="50" s="85" customFormat="1" ht="72" customHeight="1" spans="1:11">
      <c r="A50" s="91">
        <v>46</v>
      </c>
      <c r="B50" s="92" t="s">
        <v>14</v>
      </c>
      <c r="C50" s="91" t="s">
        <v>195</v>
      </c>
      <c r="D50" s="12" t="s">
        <v>196</v>
      </c>
      <c r="E50" s="92">
        <v>15</v>
      </c>
      <c r="F50" s="92" t="s">
        <v>17</v>
      </c>
      <c r="G50" s="91">
        <v>10</v>
      </c>
      <c r="H50" s="91">
        <v>10</v>
      </c>
      <c r="I50" s="12">
        <v>5</v>
      </c>
      <c r="J50" s="91" t="s">
        <v>197</v>
      </c>
      <c r="K50" s="91" t="s">
        <v>198</v>
      </c>
    </row>
    <row r="51" s="85" customFormat="1" ht="72" customHeight="1" spans="1:11">
      <c r="A51" s="91">
        <v>47</v>
      </c>
      <c r="B51" s="92" t="s">
        <v>14</v>
      </c>
      <c r="C51" s="91" t="s">
        <v>199</v>
      </c>
      <c r="D51" s="12" t="s">
        <v>200</v>
      </c>
      <c r="E51" s="92">
        <v>25</v>
      </c>
      <c r="F51" s="92" t="s">
        <v>17</v>
      </c>
      <c r="G51" s="91">
        <v>20</v>
      </c>
      <c r="H51" s="91">
        <v>20</v>
      </c>
      <c r="I51" s="12">
        <v>5</v>
      </c>
      <c r="J51" s="91" t="s">
        <v>201</v>
      </c>
      <c r="K51" s="91" t="s">
        <v>202</v>
      </c>
    </row>
    <row r="52" s="85" customFormat="1" ht="72" customHeight="1" spans="1:11">
      <c r="A52" s="91">
        <v>48</v>
      </c>
      <c r="B52" s="92" t="s">
        <v>14</v>
      </c>
      <c r="C52" s="91" t="s">
        <v>203</v>
      </c>
      <c r="D52" s="12" t="s">
        <v>204</v>
      </c>
      <c r="E52" s="92">
        <v>25</v>
      </c>
      <c r="F52" s="92" t="s">
        <v>17</v>
      </c>
      <c r="G52" s="91">
        <v>15</v>
      </c>
      <c r="H52" s="91">
        <v>15</v>
      </c>
      <c r="I52" s="12">
        <v>10</v>
      </c>
      <c r="J52" s="91" t="s">
        <v>205</v>
      </c>
      <c r="K52" s="91" t="s">
        <v>206</v>
      </c>
    </row>
    <row r="53" s="84" customFormat="1" ht="72" customHeight="1" spans="1:11">
      <c r="A53" s="91">
        <v>49</v>
      </c>
      <c r="B53" s="92" t="s">
        <v>14</v>
      </c>
      <c r="C53" s="91" t="s">
        <v>207</v>
      </c>
      <c r="D53" s="12" t="s">
        <v>208</v>
      </c>
      <c r="E53" s="92">
        <v>18</v>
      </c>
      <c r="F53" s="92" t="s">
        <v>17</v>
      </c>
      <c r="G53" s="91">
        <v>15</v>
      </c>
      <c r="H53" s="91">
        <v>15</v>
      </c>
      <c r="I53" s="12">
        <v>3</v>
      </c>
      <c r="J53" s="91" t="s">
        <v>209</v>
      </c>
      <c r="K53" s="91" t="s">
        <v>210</v>
      </c>
    </row>
    <row r="54" s="84" customFormat="1" ht="72" customHeight="1" spans="1:11">
      <c r="A54" s="91">
        <v>50</v>
      </c>
      <c r="B54" s="92" t="s">
        <v>14</v>
      </c>
      <c r="C54" s="91" t="s">
        <v>211</v>
      </c>
      <c r="D54" s="12" t="s">
        <v>208</v>
      </c>
      <c r="E54" s="92">
        <v>12</v>
      </c>
      <c r="F54" s="92" t="s">
        <v>17</v>
      </c>
      <c r="G54" s="91">
        <v>10</v>
      </c>
      <c r="H54" s="91">
        <v>10</v>
      </c>
      <c r="I54" s="12">
        <v>2</v>
      </c>
      <c r="J54" s="91" t="s">
        <v>212</v>
      </c>
      <c r="K54" s="91" t="s">
        <v>213</v>
      </c>
    </row>
    <row r="55" s="84" customFormat="1" ht="72" customHeight="1" spans="1:11">
      <c r="A55" s="91">
        <v>51</v>
      </c>
      <c r="B55" s="92" t="s">
        <v>14</v>
      </c>
      <c r="C55" s="91" t="s">
        <v>214</v>
      </c>
      <c r="D55" s="12" t="s">
        <v>215</v>
      </c>
      <c r="E55" s="92">
        <v>22</v>
      </c>
      <c r="F55" s="92" t="s">
        <v>17</v>
      </c>
      <c r="G55" s="91">
        <v>20</v>
      </c>
      <c r="H55" s="91">
        <v>20</v>
      </c>
      <c r="I55" s="12">
        <v>2</v>
      </c>
      <c r="J55" s="91" t="s">
        <v>216</v>
      </c>
      <c r="K55" s="91" t="s">
        <v>217</v>
      </c>
    </row>
    <row r="56" s="84" customFormat="1" ht="72" customHeight="1" spans="1:11">
      <c r="A56" s="91">
        <v>52</v>
      </c>
      <c r="B56" s="92" t="s">
        <v>14</v>
      </c>
      <c r="C56" s="91" t="s">
        <v>218</v>
      </c>
      <c r="D56" s="12" t="s">
        <v>219</v>
      </c>
      <c r="E56" s="92">
        <v>20</v>
      </c>
      <c r="F56" s="92" t="s">
        <v>17</v>
      </c>
      <c r="G56" s="91">
        <v>10</v>
      </c>
      <c r="H56" s="91">
        <v>10</v>
      </c>
      <c r="I56" s="12">
        <v>10</v>
      </c>
      <c r="J56" s="91" t="s">
        <v>220</v>
      </c>
      <c r="K56" s="91" t="s">
        <v>221</v>
      </c>
    </row>
    <row r="57" s="85" customFormat="1" ht="72" customHeight="1" spans="1:11">
      <c r="A57" s="91">
        <v>53</v>
      </c>
      <c r="B57" s="92" t="s">
        <v>14</v>
      </c>
      <c r="C57" s="91" t="s">
        <v>222</v>
      </c>
      <c r="D57" s="12" t="s">
        <v>223</v>
      </c>
      <c r="E57" s="92">
        <v>18</v>
      </c>
      <c r="F57" s="92" t="s">
        <v>17</v>
      </c>
      <c r="G57" s="91">
        <v>15</v>
      </c>
      <c r="H57" s="91">
        <v>15</v>
      </c>
      <c r="I57" s="12">
        <v>3</v>
      </c>
      <c r="J57" s="91" t="s">
        <v>224</v>
      </c>
      <c r="K57" s="91" t="s">
        <v>225</v>
      </c>
    </row>
    <row r="58" s="82" customFormat="1" ht="72" customHeight="1" spans="1:11">
      <c r="A58" s="91">
        <v>54</v>
      </c>
      <c r="B58" s="92" t="s">
        <v>14</v>
      </c>
      <c r="C58" s="91" t="s">
        <v>226</v>
      </c>
      <c r="D58" s="12" t="s">
        <v>227</v>
      </c>
      <c r="E58" s="92">
        <v>40</v>
      </c>
      <c r="F58" s="92" t="s">
        <v>17</v>
      </c>
      <c r="G58" s="91">
        <v>30</v>
      </c>
      <c r="H58" s="91">
        <v>30</v>
      </c>
      <c r="I58" s="12">
        <v>10</v>
      </c>
      <c r="J58" s="91" t="s">
        <v>228</v>
      </c>
      <c r="K58" s="91" t="s">
        <v>229</v>
      </c>
    </row>
    <row r="59" s="85" customFormat="1" ht="72" customHeight="1" spans="1:11">
      <c r="A59" s="91">
        <v>55</v>
      </c>
      <c r="B59" s="92" t="s">
        <v>14</v>
      </c>
      <c r="C59" s="91" t="s">
        <v>230</v>
      </c>
      <c r="D59" s="12" t="s">
        <v>231</v>
      </c>
      <c r="E59" s="92">
        <v>16</v>
      </c>
      <c r="F59" s="92" t="s">
        <v>17</v>
      </c>
      <c r="G59" s="91">
        <v>12</v>
      </c>
      <c r="H59" s="91">
        <v>12</v>
      </c>
      <c r="I59" s="12">
        <v>4</v>
      </c>
      <c r="J59" s="91" t="s">
        <v>232</v>
      </c>
      <c r="K59" s="91" t="s">
        <v>233</v>
      </c>
    </row>
    <row r="60" s="85" customFormat="1" ht="72" customHeight="1" spans="1:11">
      <c r="A60" s="91">
        <v>56</v>
      </c>
      <c r="B60" s="92" t="s">
        <v>14</v>
      </c>
      <c r="C60" s="91" t="s">
        <v>234</v>
      </c>
      <c r="D60" s="12" t="s">
        <v>235</v>
      </c>
      <c r="E60" s="92">
        <v>55</v>
      </c>
      <c r="F60" s="92" t="s">
        <v>17</v>
      </c>
      <c r="G60" s="91">
        <v>30</v>
      </c>
      <c r="H60" s="91">
        <v>30</v>
      </c>
      <c r="I60" s="12">
        <v>25</v>
      </c>
      <c r="J60" s="91" t="s">
        <v>236</v>
      </c>
      <c r="K60" s="91" t="s">
        <v>237</v>
      </c>
    </row>
    <row r="61" s="85" customFormat="1" ht="72" customHeight="1" spans="1:11">
      <c r="A61" s="91">
        <v>57</v>
      </c>
      <c r="B61" s="92" t="s">
        <v>14</v>
      </c>
      <c r="C61" s="91" t="s">
        <v>238</v>
      </c>
      <c r="D61" s="12" t="s">
        <v>239</v>
      </c>
      <c r="E61" s="92">
        <v>19</v>
      </c>
      <c r="F61" s="92" t="s">
        <v>17</v>
      </c>
      <c r="G61" s="91">
        <v>15</v>
      </c>
      <c r="H61" s="91">
        <v>15</v>
      </c>
      <c r="I61" s="12">
        <v>4</v>
      </c>
      <c r="J61" s="91" t="s">
        <v>240</v>
      </c>
      <c r="K61" s="91" t="s">
        <v>241</v>
      </c>
    </row>
    <row r="62" s="82" customFormat="1" ht="72" customHeight="1" spans="1:11">
      <c r="A62" s="91">
        <v>58</v>
      </c>
      <c r="B62" s="92" t="s">
        <v>14</v>
      </c>
      <c r="C62" s="91" t="s">
        <v>242</v>
      </c>
      <c r="D62" s="12" t="s">
        <v>243</v>
      </c>
      <c r="E62" s="92">
        <v>30</v>
      </c>
      <c r="F62" s="92" t="s">
        <v>17</v>
      </c>
      <c r="G62" s="91">
        <v>20</v>
      </c>
      <c r="H62" s="91">
        <v>20</v>
      </c>
      <c r="I62" s="12">
        <v>10</v>
      </c>
      <c r="J62" s="91" t="s">
        <v>244</v>
      </c>
      <c r="K62" s="91" t="s">
        <v>245</v>
      </c>
    </row>
    <row r="63" s="82" customFormat="1" ht="72" customHeight="1" spans="1:11">
      <c r="A63" s="91">
        <v>59</v>
      </c>
      <c r="B63" s="92" t="s">
        <v>14</v>
      </c>
      <c r="C63" s="91" t="s">
        <v>246</v>
      </c>
      <c r="D63" s="12" t="s">
        <v>247</v>
      </c>
      <c r="E63" s="92">
        <v>18</v>
      </c>
      <c r="F63" s="92" t="s">
        <v>17</v>
      </c>
      <c r="G63" s="91">
        <v>15</v>
      </c>
      <c r="H63" s="91">
        <v>15</v>
      </c>
      <c r="I63" s="12">
        <v>3</v>
      </c>
      <c r="J63" s="91" t="s">
        <v>248</v>
      </c>
      <c r="K63" s="91" t="s">
        <v>249</v>
      </c>
    </row>
    <row r="64" s="82" customFormat="1" ht="72" customHeight="1" spans="1:11">
      <c r="A64" s="91">
        <v>60</v>
      </c>
      <c r="B64" s="92" t="s">
        <v>14</v>
      </c>
      <c r="C64" s="91" t="s">
        <v>250</v>
      </c>
      <c r="D64" s="12" t="s">
        <v>247</v>
      </c>
      <c r="E64" s="92">
        <v>24</v>
      </c>
      <c r="F64" s="92" t="s">
        <v>17</v>
      </c>
      <c r="G64" s="91">
        <v>20</v>
      </c>
      <c r="H64" s="91">
        <v>20</v>
      </c>
      <c r="I64" s="12">
        <v>4</v>
      </c>
      <c r="J64" s="91" t="s">
        <v>251</v>
      </c>
      <c r="K64" s="91" t="s">
        <v>252</v>
      </c>
    </row>
    <row r="65" s="82" customFormat="1" ht="72" customHeight="1" spans="1:11">
      <c r="A65" s="91">
        <v>61</v>
      </c>
      <c r="B65" s="92" t="s">
        <v>14</v>
      </c>
      <c r="C65" s="91" t="s">
        <v>253</v>
      </c>
      <c r="D65" s="12" t="s">
        <v>254</v>
      </c>
      <c r="E65" s="92">
        <v>40</v>
      </c>
      <c r="F65" s="92" t="s">
        <v>17</v>
      </c>
      <c r="G65" s="91">
        <v>20</v>
      </c>
      <c r="H65" s="91">
        <v>20</v>
      </c>
      <c r="I65" s="12">
        <v>20</v>
      </c>
      <c r="J65" s="91" t="s">
        <v>255</v>
      </c>
      <c r="K65" s="91" t="s">
        <v>256</v>
      </c>
    </row>
    <row r="66" s="82" customFormat="1" ht="72" customHeight="1" spans="1:11">
      <c r="A66" s="91">
        <v>62</v>
      </c>
      <c r="B66" s="92" t="s">
        <v>14</v>
      </c>
      <c r="C66" s="91" t="s">
        <v>257</v>
      </c>
      <c r="D66" s="12" t="s">
        <v>258</v>
      </c>
      <c r="E66" s="92">
        <v>25</v>
      </c>
      <c r="F66" s="92" t="s">
        <v>17</v>
      </c>
      <c r="G66" s="91">
        <v>20</v>
      </c>
      <c r="H66" s="91">
        <v>20</v>
      </c>
      <c r="I66" s="12">
        <v>5</v>
      </c>
      <c r="J66" s="91" t="s">
        <v>259</v>
      </c>
      <c r="K66" s="91" t="s">
        <v>260</v>
      </c>
    </row>
    <row r="67" s="82" customFormat="1" ht="72" customHeight="1" spans="1:11">
      <c r="A67" s="91">
        <v>63</v>
      </c>
      <c r="B67" s="92" t="s">
        <v>14</v>
      </c>
      <c r="C67" s="91" t="s">
        <v>261</v>
      </c>
      <c r="D67" s="12" t="s">
        <v>262</v>
      </c>
      <c r="E67" s="92">
        <v>28</v>
      </c>
      <c r="F67" s="92" t="s">
        <v>17</v>
      </c>
      <c r="G67" s="91">
        <v>25</v>
      </c>
      <c r="H67" s="91">
        <v>25</v>
      </c>
      <c r="I67" s="12">
        <v>3</v>
      </c>
      <c r="J67" s="91" t="s">
        <v>263</v>
      </c>
      <c r="K67" s="91" t="s">
        <v>264</v>
      </c>
    </row>
    <row r="68" s="82" customFormat="1" ht="72" customHeight="1" spans="1:11">
      <c r="A68" s="91">
        <v>64</v>
      </c>
      <c r="B68" s="92" t="s">
        <v>14</v>
      </c>
      <c r="C68" s="91" t="s">
        <v>265</v>
      </c>
      <c r="D68" s="12" t="s">
        <v>266</v>
      </c>
      <c r="E68" s="92">
        <v>20</v>
      </c>
      <c r="F68" s="92" t="s">
        <v>17</v>
      </c>
      <c r="G68" s="91">
        <v>20</v>
      </c>
      <c r="H68" s="91">
        <v>20</v>
      </c>
      <c r="I68" s="12">
        <v>0</v>
      </c>
      <c r="J68" s="91" t="s">
        <v>267</v>
      </c>
      <c r="K68" s="91" t="s">
        <v>268</v>
      </c>
    </row>
    <row r="69" s="82" customFormat="1" ht="72" customHeight="1" spans="1:11">
      <c r="A69" s="91">
        <v>65</v>
      </c>
      <c r="B69" s="92" t="s">
        <v>14</v>
      </c>
      <c r="C69" s="91" t="s">
        <v>269</v>
      </c>
      <c r="D69" s="12" t="s">
        <v>270</v>
      </c>
      <c r="E69" s="92">
        <v>25</v>
      </c>
      <c r="F69" s="92" t="s">
        <v>17</v>
      </c>
      <c r="G69" s="94">
        <v>20</v>
      </c>
      <c r="H69" s="94">
        <v>20</v>
      </c>
      <c r="I69" s="19">
        <v>5</v>
      </c>
      <c r="J69" s="91" t="s">
        <v>271</v>
      </c>
      <c r="K69" s="91" t="s">
        <v>272</v>
      </c>
    </row>
    <row r="70" s="82" customFormat="1" ht="72" customHeight="1" spans="1:11">
      <c r="A70" s="91">
        <v>66</v>
      </c>
      <c r="B70" s="92" t="s">
        <v>14</v>
      </c>
      <c r="C70" s="91" t="s">
        <v>273</v>
      </c>
      <c r="D70" s="12" t="s">
        <v>274</v>
      </c>
      <c r="E70" s="92">
        <v>24</v>
      </c>
      <c r="F70" s="92" t="s">
        <v>17</v>
      </c>
      <c r="G70" s="91">
        <v>20</v>
      </c>
      <c r="H70" s="91">
        <v>20</v>
      </c>
      <c r="I70" s="12">
        <v>4</v>
      </c>
      <c r="J70" s="91" t="s">
        <v>275</v>
      </c>
      <c r="K70" s="91" t="s">
        <v>276</v>
      </c>
    </row>
    <row r="71" s="82" customFormat="1" ht="72" customHeight="1" spans="1:11">
      <c r="A71" s="91">
        <v>67</v>
      </c>
      <c r="B71" s="92" t="s">
        <v>14</v>
      </c>
      <c r="C71" s="91" t="s">
        <v>277</v>
      </c>
      <c r="D71" s="12" t="s">
        <v>274</v>
      </c>
      <c r="E71" s="92">
        <v>30.75</v>
      </c>
      <c r="F71" s="92" t="s">
        <v>17</v>
      </c>
      <c r="G71" s="91">
        <v>20</v>
      </c>
      <c r="H71" s="91">
        <v>20</v>
      </c>
      <c r="I71" s="12">
        <v>10.75</v>
      </c>
      <c r="J71" s="91" t="s">
        <v>278</v>
      </c>
      <c r="K71" s="91" t="s">
        <v>279</v>
      </c>
    </row>
    <row r="72" s="82" customFormat="1" ht="72" customHeight="1" spans="1:11">
      <c r="A72" s="91">
        <v>68</v>
      </c>
      <c r="B72" s="92" t="s">
        <v>14</v>
      </c>
      <c r="C72" s="91" t="s">
        <v>280</v>
      </c>
      <c r="D72" s="12" t="s">
        <v>281</v>
      </c>
      <c r="E72" s="92">
        <v>25</v>
      </c>
      <c r="F72" s="92" t="s">
        <v>17</v>
      </c>
      <c r="G72" s="91">
        <v>20</v>
      </c>
      <c r="H72" s="91">
        <v>20</v>
      </c>
      <c r="I72" s="12">
        <v>5</v>
      </c>
      <c r="J72" s="91" t="s">
        <v>282</v>
      </c>
      <c r="K72" s="91" t="s">
        <v>283</v>
      </c>
    </row>
    <row r="73" s="82" customFormat="1" ht="72" customHeight="1" spans="1:11">
      <c r="A73" s="91">
        <v>69</v>
      </c>
      <c r="B73" s="92" t="s">
        <v>14</v>
      </c>
      <c r="C73" s="91" t="s">
        <v>284</v>
      </c>
      <c r="D73" s="12" t="s">
        <v>285</v>
      </c>
      <c r="E73" s="92">
        <v>24</v>
      </c>
      <c r="F73" s="92" t="s">
        <v>17</v>
      </c>
      <c r="G73" s="91">
        <v>20</v>
      </c>
      <c r="H73" s="91">
        <v>20</v>
      </c>
      <c r="I73" s="12">
        <v>4</v>
      </c>
      <c r="J73" s="91" t="s">
        <v>286</v>
      </c>
      <c r="K73" s="91" t="s">
        <v>287</v>
      </c>
    </row>
    <row r="74" s="82" customFormat="1" ht="132" customHeight="1" spans="1:11">
      <c r="A74" s="91">
        <v>70</v>
      </c>
      <c r="B74" s="92" t="s">
        <v>14</v>
      </c>
      <c r="C74" s="91" t="s">
        <v>288</v>
      </c>
      <c r="D74" s="12" t="s">
        <v>289</v>
      </c>
      <c r="E74" s="92">
        <v>20</v>
      </c>
      <c r="F74" s="92" t="s">
        <v>17</v>
      </c>
      <c r="G74" s="91">
        <v>15</v>
      </c>
      <c r="H74" s="91">
        <v>15</v>
      </c>
      <c r="I74" s="12">
        <v>5</v>
      </c>
      <c r="J74" s="97" t="s">
        <v>290</v>
      </c>
      <c r="K74" s="97" t="s">
        <v>291</v>
      </c>
    </row>
    <row r="75" s="82" customFormat="1" ht="96" customHeight="1" spans="1:11">
      <c r="A75" s="91">
        <v>71</v>
      </c>
      <c r="B75" s="92" t="s">
        <v>14</v>
      </c>
      <c r="C75" s="91" t="s">
        <v>292</v>
      </c>
      <c r="D75" s="12" t="s">
        <v>293</v>
      </c>
      <c r="E75" s="92">
        <v>12.6</v>
      </c>
      <c r="F75" s="92" t="s">
        <v>17</v>
      </c>
      <c r="G75" s="91">
        <v>10</v>
      </c>
      <c r="H75" s="91">
        <v>10</v>
      </c>
      <c r="I75" s="12">
        <v>2.6</v>
      </c>
      <c r="J75" s="91" t="s">
        <v>294</v>
      </c>
      <c r="K75" s="91" t="s">
        <v>295</v>
      </c>
    </row>
    <row r="76" s="84" customFormat="1" ht="90" customHeight="1" spans="1:11">
      <c r="A76" s="91">
        <v>72</v>
      </c>
      <c r="B76" s="92" t="s">
        <v>14</v>
      </c>
      <c r="C76" s="91" t="s">
        <v>296</v>
      </c>
      <c r="D76" s="12" t="s">
        <v>297</v>
      </c>
      <c r="E76" s="92">
        <v>18.6</v>
      </c>
      <c r="F76" s="92" t="s">
        <v>17</v>
      </c>
      <c r="G76" s="91">
        <v>15</v>
      </c>
      <c r="H76" s="91">
        <v>15</v>
      </c>
      <c r="I76" s="12">
        <v>3.6</v>
      </c>
      <c r="J76" s="91" t="s">
        <v>298</v>
      </c>
      <c r="K76" s="91" t="s">
        <v>299</v>
      </c>
    </row>
    <row r="77" s="82" customFormat="1" ht="99" customHeight="1" spans="1:11">
      <c r="A77" s="91">
        <v>73</v>
      </c>
      <c r="B77" s="92" t="s">
        <v>14</v>
      </c>
      <c r="C77" s="91" t="s">
        <v>300</v>
      </c>
      <c r="D77" s="12" t="s">
        <v>301</v>
      </c>
      <c r="E77" s="92">
        <v>19</v>
      </c>
      <c r="F77" s="92" t="s">
        <v>17</v>
      </c>
      <c r="G77" s="91">
        <v>15</v>
      </c>
      <c r="H77" s="91">
        <v>15</v>
      </c>
      <c r="I77" s="12">
        <v>4</v>
      </c>
      <c r="J77" s="91" t="s">
        <v>302</v>
      </c>
      <c r="K77" s="91" t="s">
        <v>303</v>
      </c>
    </row>
    <row r="78" s="82" customFormat="1" ht="105" customHeight="1" spans="1:11">
      <c r="A78" s="91">
        <v>74</v>
      </c>
      <c r="B78" s="92" t="s">
        <v>14</v>
      </c>
      <c r="C78" s="91" t="s">
        <v>304</v>
      </c>
      <c r="D78" s="12" t="s">
        <v>305</v>
      </c>
      <c r="E78" s="92">
        <v>20</v>
      </c>
      <c r="F78" s="92" t="s">
        <v>17</v>
      </c>
      <c r="G78" s="91">
        <v>15</v>
      </c>
      <c r="H78" s="91">
        <v>15</v>
      </c>
      <c r="I78" s="12">
        <v>5</v>
      </c>
      <c r="J78" s="91" t="s">
        <v>306</v>
      </c>
      <c r="K78" s="91" t="s">
        <v>307</v>
      </c>
    </row>
    <row r="79" s="82" customFormat="1" ht="109" customHeight="1" spans="1:11">
      <c r="A79" s="91">
        <v>75</v>
      </c>
      <c r="B79" s="92" t="s">
        <v>14</v>
      </c>
      <c r="C79" s="91" t="s">
        <v>308</v>
      </c>
      <c r="D79" s="12" t="s">
        <v>309</v>
      </c>
      <c r="E79" s="92">
        <v>20</v>
      </c>
      <c r="F79" s="92" t="s">
        <v>17</v>
      </c>
      <c r="G79" s="91">
        <v>15</v>
      </c>
      <c r="H79" s="91">
        <v>15</v>
      </c>
      <c r="I79" s="12">
        <v>5</v>
      </c>
      <c r="J79" s="91" t="s">
        <v>310</v>
      </c>
      <c r="K79" s="91" t="s">
        <v>311</v>
      </c>
    </row>
    <row r="80" s="82" customFormat="1" ht="93" customHeight="1" spans="1:11">
      <c r="A80" s="91">
        <v>76</v>
      </c>
      <c r="B80" s="92" t="s">
        <v>14</v>
      </c>
      <c r="C80" s="91" t="s">
        <v>312</v>
      </c>
      <c r="D80" s="12" t="s">
        <v>313</v>
      </c>
      <c r="E80" s="92">
        <v>30</v>
      </c>
      <c r="F80" s="92" t="s">
        <v>17</v>
      </c>
      <c r="G80" s="91">
        <v>15</v>
      </c>
      <c r="H80" s="91">
        <v>15</v>
      </c>
      <c r="I80" s="12">
        <v>15</v>
      </c>
      <c r="J80" s="91" t="s">
        <v>314</v>
      </c>
      <c r="K80" s="91" t="s">
        <v>315</v>
      </c>
    </row>
    <row r="81" s="82" customFormat="1" ht="87" customHeight="1" spans="1:11">
      <c r="A81" s="91">
        <v>77</v>
      </c>
      <c r="B81" s="92" t="s">
        <v>14</v>
      </c>
      <c r="C81" s="91" t="s">
        <v>316</v>
      </c>
      <c r="D81" s="12" t="s">
        <v>317</v>
      </c>
      <c r="E81" s="92">
        <v>12</v>
      </c>
      <c r="F81" s="92" t="s">
        <v>17</v>
      </c>
      <c r="G81" s="91">
        <v>10</v>
      </c>
      <c r="H81" s="91">
        <v>10</v>
      </c>
      <c r="I81" s="12">
        <v>2</v>
      </c>
      <c r="J81" s="91" t="s">
        <v>318</v>
      </c>
      <c r="K81" s="91" t="s">
        <v>319</v>
      </c>
    </row>
    <row r="82" s="82" customFormat="1" ht="82" customHeight="1" spans="1:11">
      <c r="A82" s="91">
        <v>78</v>
      </c>
      <c r="B82" s="92" t="s">
        <v>14</v>
      </c>
      <c r="C82" s="91" t="s">
        <v>320</v>
      </c>
      <c r="D82" s="12" t="s">
        <v>321</v>
      </c>
      <c r="E82" s="92">
        <v>15</v>
      </c>
      <c r="F82" s="92" t="s">
        <v>17</v>
      </c>
      <c r="G82" s="91">
        <v>10</v>
      </c>
      <c r="H82" s="91">
        <v>10</v>
      </c>
      <c r="I82" s="12">
        <v>5</v>
      </c>
      <c r="J82" s="91" t="s">
        <v>322</v>
      </c>
      <c r="K82" s="91" t="s">
        <v>323</v>
      </c>
    </row>
    <row r="83" s="82" customFormat="1" ht="82" customHeight="1" spans="1:11">
      <c r="A83" s="91">
        <v>79</v>
      </c>
      <c r="B83" s="92" t="s">
        <v>14</v>
      </c>
      <c r="C83" s="91" t="s">
        <v>324</v>
      </c>
      <c r="D83" s="12" t="s">
        <v>325</v>
      </c>
      <c r="E83" s="92">
        <v>20</v>
      </c>
      <c r="F83" s="92" t="s">
        <v>17</v>
      </c>
      <c r="G83" s="91">
        <v>10</v>
      </c>
      <c r="H83" s="91">
        <v>10</v>
      </c>
      <c r="I83" s="12">
        <v>10</v>
      </c>
      <c r="J83" s="91" t="s">
        <v>326</v>
      </c>
      <c r="K83" s="91" t="s">
        <v>327</v>
      </c>
    </row>
    <row r="84" s="82" customFormat="1" ht="82" customHeight="1" spans="1:11">
      <c r="A84" s="91">
        <v>80</v>
      </c>
      <c r="B84" s="92" t="s">
        <v>14</v>
      </c>
      <c r="C84" s="91" t="s">
        <v>328</v>
      </c>
      <c r="D84" s="12" t="s">
        <v>329</v>
      </c>
      <c r="E84" s="92">
        <v>25</v>
      </c>
      <c r="F84" s="92" t="s">
        <v>17</v>
      </c>
      <c r="G84" s="91">
        <v>20</v>
      </c>
      <c r="H84" s="91">
        <v>20</v>
      </c>
      <c r="I84" s="12">
        <v>5</v>
      </c>
      <c r="J84" s="91" t="s">
        <v>330</v>
      </c>
      <c r="K84" s="91" t="s">
        <v>331</v>
      </c>
    </row>
    <row r="85" s="82" customFormat="1" ht="82" customHeight="1" spans="1:11">
      <c r="A85" s="91">
        <v>81</v>
      </c>
      <c r="B85" s="92" t="s">
        <v>14</v>
      </c>
      <c r="C85" s="91" t="s">
        <v>332</v>
      </c>
      <c r="D85" s="12" t="s">
        <v>333</v>
      </c>
      <c r="E85" s="92">
        <v>12</v>
      </c>
      <c r="F85" s="92" t="s">
        <v>17</v>
      </c>
      <c r="G85" s="91">
        <v>10</v>
      </c>
      <c r="H85" s="91">
        <v>10</v>
      </c>
      <c r="I85" s="12">
        <v>2</v>
      </c>
      <c r="J85" s="91" t="s">
        <v>334</v>
      </c>
      <c r="K85" s="91" t="s">
        <v>335</v>
      </c>
    </row>
    <row r="86" s="82" customFormat="1" ht="82" customHeight="1" spans="1:11">
      <c r="A86" s="91">
        <v>82</v>
      </c>
      <c r="B86" s="92" t="s">
        <v>14</v>
      </c>
      <c r="C86" s="91" t="s">
        <v>336</v>
      </c>
      <c r="D86" s="12" t="s">
        <v>337</v>
      </c>
      <c r="E86" s="92">
        <v>12</v>
      </c>
      <c r="F86" s="92" t="s">
        <v>17</v>
      </c>
      <c r="G86" s="91">
        <v>10</v>
      </c>
      <c r="H86" s="91">
        <v>10</v>
      </c>
      <c r="I86" s="12">
        <v>2</v>
      </c>
      <c r="J86" s="91" t="s">
        <v>338</v>
      </c>
      <c r="K86" s="91" t="s">
        <v>339</v>
      </c>
    </row>
    <row r="87" s="82" customFormat="1" ht="82" customHeight="1" spans="1:11">
      <c r="A87" s="91">
        <v>83</v>
      </c>
      <c r="B87" s="92" t="s">
        <v>14</v>
      </c>
      <c r="C87" s="91" t="s">
        <v>340</v>
      </c>
      <c r="D87" s="12" t="s">
        <v>341</v>
      </c>
      <c r="E87" s="92">
        <v>12</v>
      </c>
      <c r="F87" s="92" t="s">
        <v>17</v>
      </c>
      <c r="G87" s="91">
        <v>10</v>
      </c>
      <c r="H87" s="91">
        <v>10</v>
      </c>
      <c r="I87" s="12">
        <v>2</v>
      </c>
      <c r="J87" s="91" t="s">
        <v>342</v>
      </c>
      <c r="K87" s="98" t="s">
        <v>343</v>
      </c>
    </row>
    <row r="88" s="82" customFormat="1" ht="60" customHeight="1" spans="1:11">
      <c r="A88" s="91">
        <v>84</v>
      </c>
      <c r="B88" s="92" t="s">
        <v>14</v>
      </c>
      <c r="C88" s="91" t="s">
        <v>344</v>
      </c>
      <c r="D88" s="12" t="s">
        <v>345</v>
      </c>
      <c r="E88" s="92">
        <v>200</v>
      </c>
      <c r="F88" s="92" t="s">
        <v>17</v>
      </c>
      <c r="G88" s="91">
        <v>200</v>
      </c>
      <c r="H88" s="91">
        <v>200</v>
      </c>
      <c r="I88" s="12">
        <v>0</v>
      </c>
      <c r="J88" s="91" t="s">
        <v>346</v>
      </c>
      <c r="K88" s="91" t="s">
        <v>347</v>
      </c>
    </row>
    <row r="89" s="82" customFormat="1" ht="60" customHeight="1" spans="1:11">
      <c r="A89" s="91">
        <v>85</v>
      </c>
      <c r="B89" s="92" t="s">
        <v>14</v>
      </c>
      <c r="C89" s="91" t="s">
        <v>348</v>
      </c>
      <c r="D89" s="12" t="s">
        <v>345</v>
      </c>
      <c r="E89" s="92">
        <v>150</v>
      </c>
      <c r="F89" s="92" t="s">
        <v>17</v>
      </c>
      <c r="G89" s="91">
        <v>150</v>
      </c>
      <c r="H89" s="91">
        <v>150</v>
      </c>
      <c r="I89" s="12">
        <v>0</v>
      </c>
      <c r="J89" s="91" t="s">
        <v>349</v>
      </c>
      <c r="K89" s="91" t="s">
        <v>350</v>
      </c>
    </row>
    <row r="90" s="82" customFormat="1" ht="60" customHeight="1" spans="1:11">
      <c r="A90" s="91">
        <v>86</v>
      </c>
      <c r="B90" s="92" t="s">
        <v>14</v>
      </c>
      <c r="C90" s="92" t="s">
        <v>351</v>
      </c>
      <c r="D90" s="15" t="s">
        <v>345</v>
      </c>
      <c r="E90" s="92">
        <v>29</v>
      </c>
      <c r="F90" s="92" t="s">
        <v>17</v>
      </c>
      <c r="G90" s="92">
        <v>29</v>
      </c>
      <c r="H90" s="92">
        <v>29</v>
      </c>
      <c r="I90" s="15">
        <v>0</v>
      </c>
      <c r="J90" s="99" t="s">
        <v>352</v>
      </c>
      <c r="K90" s="99" t="s">
        <v>353</v>
      </c>
    </row>
    <row r="91" s="82" customFormat="1" ht="60" customHeight="1" spans="1:11">
      <c r="A91" s="91">
        <v>87</v>
      </c>
      <c r="B91" s="92" t="s">
        <v>14</v>
      </c>
      <c r="C91" s="91" t="s">
        <v>354</v>
      </c>
      <c r="D91" s="12" t="s">
        <v>355</v>
      </c>
      <c r="E91" s="92">
        <v>750</v>
      </c>
      <c r="F91" s="92" t="s">
        <v>17</v>
      </c>
      <c r="G91" s="91">
        <v>750</v>
      </c>
      <c r="H91" s="91">
        <v>750</v>
      </c>
      <c r="I91" s="12">
        <v>0</v>
      </c>
      <c r="J91" s="91" t="s">
        <v>356</v>
      </c>
      <c r="K91" s="91" t="s">
        <v>357</v>
      </c>
    </row>
    <row r="92" s="82" customFormat="1" ht="82" customHeight="1" spans="1:11">
      <c r="A92" s="91">
        <v>88</v>
      </c>
      <c r="B92" s="92" t="s">
        <v>14</v>
      </c>
      <c r="C92" s="91" t="s">
        <v>358</v>
      </c>
      <c r="D92" s="12" t="s">
        <v>359</v>
      </c>
      <c r="E92" s="92">
        <v>400</v>
      </c>
      <c r="F92" s="92" t="s">
        <v>17</v>
      </c>
      <c r="G92" s="91">
        <v>400</v>
      </c>
      <c r="H92" s="91">
        <v>400</v>
      </c>
      <c r="I92" s="12">
        <v>0</v>
      </c>
      <c r="J92" s="91" t="s">
        <v>360</v>
      </c>
      <c r="K92" s="91" t="s">
        <v>361</v>
      </c>
    </row>
    <row r="93" s="82" customFormat="1" ht="82" customHeight="1" spans="1:11">
      <c r="A93" s="91">
        <v>89</v>
      </c>
      <c r="B93" s="92" t="s">
        <v>14</v>
      </c>
      <c r="C93" s="91" t="s">
        <v>362</v>
      </c>
      <c r="D93" s="12" t="s">
        <v>345</v>
      </c>
      <c r="E93" s="92">
        <v>170</v>
      </c>
      <c r="F93" s="92" t="s">
        <v>17</v>
      </c>
      <c r="G93" s="91">
        <v>170</v>
      </c>
      <c r="H93" s="91">
        <v>170</v>
      </c>
      <c r="I93" s="12">
        <v>0</v>
      </c>
      <c r="J93" s="91" t="s">
        <v>363</v>
      </c>
      <c r="K93" s="91" t="s">
        <v>364</v>
      </c>
    </row>
    <row r="94" s="82" customFormat="1" ht="82" customHeight="1" spans="1:11">
      <c r="A94" s="91">
        <v>90</v>
      </c>
      <c r="B94" s="92" t="s">
        <v>14</v>
      </c>
      <c r="C94" s="91" t="s">
        <v>365</v>
      </c>
      <c r="D94" s="12" t="s">
        <v>345</v>
      </c>
      <c r="E94" s="92">
        <v>350</v>
      </c>
      <c r="F94" s="92" t="s">
        <v>17</v>
      </c>
      <c r="G94" s="91">
        <v>350</v>
      </c>
      <c r="H94" s="91">
        <v>350</v>
      </c>
      <c r="I94" s="12">
        <v>0</v>
      </c>
      <c r="J94" s="91" t="s">
        <v>366</v>
      </c>
      <c r="K94" s="91" t="s">
        <v>367</v>
      </c>
    </row>
    <row r="95" s="82" customFormat="1" ht="82" customHeight="1" spans="1:11">
      <c r="A95" s="91">
        <v>91</v>
      </c>
      <c r="B95" s="92" t="s">
        <v>14</v>
      </c>
      <c r="C95" s="91" t="s">
        <v>368</v>
      </c>
      <c r="D95" s="12" t="s">
        <v>345</v>
      </c>
      <c r="E95" s="92">
        <v>200</v>
      </c>
      <c r="F95" s="92" t="s">
        <v>17</v>
      </c>
      <c r="G95" s="91">
        <v>200</v>
      </c>
      <c r="H95" s="91">
        <v>200</v>
      </c>
      <c r="I95" s="12">
        <v>0</v>
      </c>
      <c r="J95" s="91" t="s">
        <v>369</v>
      </c>
      <c r="K95" s="91" t="s">
        <v>370</v>
      </c>
    </row>
    <row r="96" s="82" customFormat="1" ht="82" customHeight="1" spans="1:11">
      <c r="A96" s="91">
        <v>92</v>
      </c>
      <c r="B96" s="92" t="s">
        <v>371</v>
      </c>
      <c r="C96" s="91" t="s">
        <v>372</v>
      </c>
      <c r="D96" s="15" t="s">
        <v>373</v>
      </c>
      <c r="E96" s="92">
        <v>12.5</v>
      </c>
      <c r="F96" s="92" t="s">
        <v>17</v>
      </c>
      <c r="G96" s="92">
        <v>10</v>
      </c>
      <c r="H96" s="92">
        <v>10</v>
      </c>
      <c r="I96" s="15">
        <v>2.5</v>
      </c>
      <c r="J96" s="92" t="s">
        <v>374</v>
      </c>
      <c r="K96" s="92" t="s">
        <v>375</v>
      </c>
    </row>
    <row r="97" s="82" customFormat="1" ht="82" customHeight="1" spans="1:11">
      <c r="A97" s="91">
        <v>93</v>
      </c>
      <c r="B97" s="92" t="s">
        <v>371</v>
      </c>
      <c r="C97" s="91" t="s">
        <v>376</v>
      </c>
      <c r="D97" s="12" t="s">
        <v>152</v>
      </c>
      <c r="E97" s="92">
        <v>50</v>
      </c>
      <c r="F97" s="92" t="s">
        <v>17</v>
      </c>
      <c r="G97" s="91">
        <v>20</v>
      </c>
      <c r="H97" s="91">
        <v>20</v>
      </c>
      <c r="I97" s="12">
        <v>30</v>
      </c>
      <c r="J97" s="91" t="s">
        <v>377</v>
      </c>
      <c r="K97" s="91" t="s">
        <v>378</v>
      </c>
    </row>
    <row r="98" s="82" customFormat="1" ht="82" customHeight="1" spans="1:11">
      <c r="A98" s="91">
        <v>94</v>
      </c>
      <c r="B98" s="92" t="s">
        <v>371</v>
      </c>
      <c r="C98" s="91" t="s">
        <v>379</v>
      </c>
      <c r="D98" s="12" t="s">
        <v>109</v>
      </c>
      <c r="E98" s="92">
        <v>30</v>
      </c>
      <c r="F98" s="92" t="s">
        <v>17</v>
      </c>
      <c r="G98" s="91">
        <v>30</v>
      </c>
      <c r="H98" s="91">
        <v>30</v>
      </c>
      <c r="I98" s="12">
        <v>0</v>
      </c>
      <c r="J98" s="91" t="s">
        <v>380</v>
      </c>
      <c r="K98" s="91" t="s">
        <v>381</v>
      </c>
    </row>
    <row r="99" s="82" customFormat="1" ht="82" customHeight="1" spans="1:11">
      <c r="A99" s="91">
        <v>95</v>
      </c>
      <c r="B99" s="92" t="s">
        <v>371</v>
      </c>
      <c r="C99" s="91" t="s">
        <v>382</v>
      </c>
      <c r="D99" s="12" t="s">
        <v>383</v>
      </c>
      <c r="E99" s="92">
        <v>12</v>
      </c>
      <c r="F99" s="92" t="s">
        <v>17</v>
      </c>
      <c r="G99" s="91">
        <v>10</v>
      </c>
      <c r="H99" s="91">
        <v>10</v>
      </c>
      <c r="I99" s="12">
        <v>2</v>
      </c>
      <c r="J99" s="91" t="s">
        <v>384</v>
      </c>
      <c r="K99" s="91" t="s">
        <v>385</v>
      </c>
    </row>
    <row r="100" s="82" customFormat="1" ht="82" customHeight="1" spans="1:11">
      <c r="A100" s="91">
        <v>96</v>
      </c>
      <c r="B100" s="92" t="s">
        <v>371</v>
      </c>
      <c r="C100" s="91" t="s">
        <v>386</v>
      </c>
      <c r="D100" s="12" t="s">
        <v>137</v>
      </c>
      <c r="E100" s="92">
        <v>20</v>
      </c>
      <c r="F100" s="92" t="s">
        <v>17</v>
      </c>
      <c r="G100" s="91">
        <v>20</v>
      </c>
      <c r="H100" s="91">
        <v>20</v>
      </c>
      <c r="I100" s="12">
        <v>0</v>
      </c>
      <c r="J100" s="91" t="s">
        <v>387</v>
      </c>
      <c r="K100" s="91" t="s">
        <v>388</v>
      </c>
    </row>
    <row r="101" s="82" customFormat="1" ht="82" customHeight="1" spans="1:11">
      <c r="A101" s="91">
        <v>97</v>
      </c>
      <c r="B101" s="92" t="s">
        <v>371</v>
      </c>
      <c r="C101" s="91" t="s">
        <v>389</v>
      </c>
      <c r="D101" s="12" t="s">
        <v>176</v>
      </c>
      <c r="E101" s="92">
        <v>36</v>
      </c>
      <c r="F101" s="92" t="s">
        <v>17</v>
      </c>
      <c r="G101" s="91">
        <v>30</v>
      </c>
      <c r="H101" s="91">
        <v>30</v>
      </c>
      <c r="I101" s="12">
        <v>6</v>
      </c>
      <c r="J101" s="91" t="s">
        <v>390</v>
      </c>
      <c r="K101" s="91" t="s">
        <v>391</v>
      </c>
    </row>
    <row r="102" s="82" customFormat="1" ht="82" customHeight="1" spans="1:11">
      <c r="A102" s="91">
        <v>98</v>
      </c>
      <c r="B102" s="92" t="s">
        <v>371</v>
      </c>
      <c r="C102" s="91" t="s">
        <v>392</v>
      </c>
      <c r="D102" s="12" t="s">
        <v>172</v>
      </c>
      <c r="E102" s="92">
        <v>18</v>
      </c>
      <c r="F102" s="92" t="s">
        <v>17</v>
      </c>
      <c r="G102" s="91">
        <v>15</v>
      </c>
      <c r="H102" s="91">
        <v>15</v>
      </c>
      <c r="I102" s="12">
        <v>3</v>
      </c>
      <c r="J102" s="91" t="s">
        <v>393</v>
      </c>
      <c r="K102" s="91" t="s">
        <v>394</v>
      </c>
    </row>
    <row r="103" s="82" customFormat="1" ht="82" customHeight="1" spans="1:11">
      <c r="A103" s="91">
        <v>99</v>
      </c>
      <c r="B103" s="92" t="s">
        <v>371</v>
      </c>
      <c r="C103" s="91" t="s">
        <v>395</v>
      </c>
      <c r="D103" s="12" t="s">
        <v>125</v>
      </c>
      <c r="E103" s="92">
        <v>60</v>
      </c>
      <c r="F103" s="92" t="s">
        <v>17</v>
      </c>
      <c r="G103" s="91">
        <v>20</v>
      </c>
      <c r="H103" s="91">
        <v>20</v>
      </c>
      <c r="I103" s="12">
        <v>40</v>
      </c>
      <c r="J103" s="91" t="s">
        <v>396</v>
      </c>
      <c r="K103" s="91" t="s">
        <v>397</v>
      </c>
    </row>
    <row r="104" s="82" customFormat="1" ht="82" customHeight="1" spans="1:11">
      <c r="A104" s="91">
        <v>100</v>
      </c>
      <c r="B104" s="92" t="s">
        <v>371</v>
      </c>
      <c r="C104" s="91" t="s">
        <v>398</v>
      </c>
      <c r="D104" s="12" t="s">
        <v>117</v>
      </c>
      <c r="E104" s="92">
        <v>20</v>
      </c>
      <c r="F104" s="92" t="s">
        <v>17</v>
      </c>
      <c r="G104" s="91">
        <v>20</v>
      </c>
      <c r="H104" s="91">
        <v>20</v>
      </c>
      <c r="I104" s="12">
        <v>0</v>
      </c>
      <c r="J104" s="91" t="s">
        <v>399</v>
      </c>
      <c r="K104" s="91" t="s">
        <v>400</v>
      </c>
    </row>
    <row r="105" s="82" customFormat="1" ht="82" customHeight="1" spans="1:11">
      <c r="A105" s="91">
        <v>101</v>
      </c>
      <c r="B105" s="92" t="s">
        <v>371</v>
      </c>
      <c r="C105" s="91" t="s">
        <v>401</v>
      </c>
      <c r="D105" s="12" t="s">
        <v>69</v>
      </c>
      <c r="E105" s="95">
        <v>36</v>
      </c>
      <c r="F105" s="92" t="s">
        <v>17</v>
      </c>
      <c r="G105" s="95">
        <v>30</v>
      </c>
      <c r="H105" s="95">
        <v>30</v>
      </c>
      <c r="I105" s="22">
        <v>6</v>
      </c>
      <c r="J105" s="91" t="s">
        <v>402</v>
      </c>
      <c r="K105" s="91" t="s">
        <v>403</v>
      </c>
    </row>
    <row r="106" s="82" customFormat="1" ht="82" customHeight="1" spans="1:11">
      <c r="A106" s="91">
        <v>102</v>
      </c>
      <c r="B106" s="92" t="s">
        <v>371</v>
      </c>
      <c r="C106" s="91" t="s">
        <v>404</v>
      </c>
      <c r="D106" s="12" t="s">
        <v>405</v>
      </c>
      <c r="E106" s="96">
        <v>12</v>
      </c>
      <c r="F106" s="92" t="s">
        <v>17</v>
      </c>
      <c r="G106" s="96">
        <v>10</v>
      </c>
      <c r="H106" s="96">
        <v>10</v>
      </c>
      <c r="I106" s="23">
        <v>2</v>
      </c>
      <c r="J106" s="91" t="s">
        <v>406</v>
      </c>
      <c r="K106" s="91" t="s">
        <v>407</v>
      </c>
    </row>
    <row r="107" s="82" customFormat="1" ht="82" customHeight="1" spans="1:11">
      <c r="A107" s="91">
        <v>103</v>
      </c>
      <c r="B107" s="92" t="s">
        <v>371</v>
      </c>
      <c r="C107" s="92" t="s">
        <v>408</v>
      </c>
      <c r="D107" s="15" t="s">
        <v>409</v>
      </c>
      <c r="E107" s="92">
        <v>12</v>
      </c>
      <c r="F107" s="92" t="s">
        <v>17</v>
      </c>
      <c r="G107" s="92">
        <v>10</v>
      </c>
      <c r="H107" s="92">
        <v>10</v>
      </c>
      <c r="I107" s="15">
        <v>2</v>
      </c>
      <c r="J107" s="92" t="s">
        <v>410</v>
      </c>
      <c r="K107" s="92" t="s">
        <v>411</v>
      </c>
    </row>
    <row r="108" s="82" customFormat="1" ht="82" customHeight="1" spans="1:11">
      <c r="A108" s="91">
        <v>104</v>
      </c>
      <c r="B108" s="92" t="s">
        <v>371</v>
      </c>
      <c r="C108" s="91" t="s">
        <v>412</v>
      </c>
      <c r="D108" s="12" t="s">
        <v>413</v>
      </c>
      <c r="E108" s="92">
        <v>18</v>
      </c>
      <c r="F108" s="92" t="s">
        <v>17</v>
      </c>
      <c r="G108" s="91">
        <v>15</v>
      </c>
      <c r="H108" s="91">
        <v>15</v>
      </c>
      <c r="I108" s="12">
        <v>3</v>
      </c>
      <c r="J108" s="91" t="s">
        <v>414</v>
      </c>
      <c r="K108" s="91" t="s">
        <v>415</v>
      </c>
    </row>
    <row r="109" s="82" customFormat="1" ht="82" customHeight="1" spans="1:11">
      <c r="A109" s="91">
        <v>105</v>
      </c>
      <c r="B109" s="92" t="s">
        <v>371</v>
      </c>
      <c r="C109" s="91" t="s">
        <v>416</v>
      </c>
      <c r="D109" s="12" t="s">
        <v>417</v>
      </c>
      <c r="E109" s="92">
        <v>12</v>
      </c>
      <c r="F109" s="92" t="s">
        <v>17</v>
      </c>
      <c r="G109" s="91">
        <v>10</v>
      </c>
      <c r="H109" s="91">
        <v>10</v>
      </c>
      <c r="I109" s="12">
        <v>2</v>
      </c>
      <c r="J109" s="91" t="s">
        <v>418</v>
      </c>
      <c r="K109" s="91" t="s">
        <v>419</v>
      </c>
    </row>
    <row r="110" s="84" customFormat="1" ht="82" customHeight="1" spans="1:11">
      <c r="A110" s="91">
        <v>106</v>
      </c>
      <c r="B110" s="92" t="s">
        <v>371</v>
      </c>
      <c r="C110" s="91" t="s">
        <v>420</v>
      </c>
      <c r="D110" s="12" t="s">
        <v>345</v>
      </c>
      <c r="E110" s="92">
        <v>150</v>
      </c>
      <c r="F110" s="92" t="s">
        <v>17</v>
      </c>
      <c r="G110" s="91">
        <v>150</v>
      </c>
      <c r="H110" s="91">
        <v>150</v>
      </c>
      <c r="I110" s="12">
        <v>0</v>
      </c>
      <c r="J110" s="91" t="s">
        <v>421</v>
      </c>
      <c r="K110" s="91" t="s">
        <v>364</v>
      </c>
    </row>
    <row r="111" s="82" customFormat="1" ht="82" customHeight="1" spans="1:11">
      <c r="A111" s="91">
        <v>107</v>
      </c>
      <c r="B111" s="92" t="s">
        <v>371</v>
      </c>
      <c r="C111" s="91" t="s">
        <v>365</v>
      </c>
      <c r="D111" s="12" t="s">
        <v>345</v>
      </c>
      <c r="E111" s="92">
        <v>50</v>
      </c>
      <c r="F111" s="92" t="s">
        <v>17</v>
      </c>
      <c r="G111" s="91">
        <v>50</v>
      </c>
      <c r="H111" s="91">
        <v>50</v>
      </c>
      <c r="I111" s="12">
        <v>0</v>
      </c>
      <c r="J111" s="91" t="s">
        <v>366</v>
      </c>
      <c r="K111" s="91" t="s">
        <v>367</v>
      </c>
    </row>
    <row r="112" s="82" customFormat="1" ht="82" customHeight="1" spans="1:11">
      <c r="A112" s="91">
        <v>108</v>
      </c>
      <c r="B112" s="92" t="s">
        <v>371</v>
      </c>
      <c r="C112" s="91" t="s">
        <v>348</v>
      </c>
      <c r="D112" s="12" t="s">
        <v>345</v>
      </c>
      <c r="E112" s="92">
        <v>150</v>
      </c>
      <c r="F112" s="92" t="s">
        <v>17</v>
      </c>
      <c r="G112" s="91">
        <v>150</v>
      </c>
      <c r="H112" s="91">
        <v>150</v>
      </c>
      <c r="I112" s="12">
        <v>0</v>
      </c>
      <c r="J112" s="91" t="s">
        <v>349</v>
      </c>
      <c r="K112" s="91" t="s">
        <v>350</v>
      </c>
    </row>
    <row r="113" s="82" customFormat="1" ht="82" customHeight="1" spans="1:11">
      <c r="A113" s="91">
        <v>109</v>
      </c>
      <c r="B113" s="92" t="s">
        <v>371</v>
      </c>
      <c r="C113" s="91" t="s">
        <v>422</v>
      </c>
      <c r="D113" s="12" t="s">
        <v>423</v>
      </c>
      <c r="E113" s="92">
        <v>241.5</v>
      </c>
      <c r="F113" s="92" t="s">
        <v>17</v>
      </c>
      <c r="G113" s="91">
        <v>241.5</v>
      </c>
      <c r="H113" s="91">
        <v>241.5</v>
      </c>
      <c r="I113" s="12">
        <v>0</v>
      </c>
      <c r="J113" s="91" t="s">
        <v>424</v>
      </c>
      <c r="K113" s="91" t="s">
        <v>350</v>
      </c>
    </row>
    <row r="114" s="82" customFormat="1" ht="82" customHeight="1" spans="1:11">
      <c r="A114" s="91">
        <v>110</v>
      </c>
      <c r="B114" s="92" t="s">
        <v>371</v>
      </c>
      <c r="C114" s="91" t="s">
        <v>425</v>
      </c>
      <c r="D114" s="17" t="s">
        <v>426</v>
      </c>
      <c r="E114" s="92">
        <v>1</v>
      </c>
      <c r="F114" s="92" t="s">
        <v>17</v>
      </c>
      <c r="G114" s="91">
        <v>1</v>
      </c>
      <c r="H114" s="91">
        <v>1</v>
      </c>
      <c r="I114" s="17">
        <v>0</v>
      </c>
      <c r="J114" s="91" t="s">
        <v>427</v>
      </c>
      <c r="K114" s="91" t="s">
        <v>428</v>
      </c>
    </row>
    <row r="115" s="82" customFormat="1" ht="82" customHeight="1" spans="1:11">
      <c r="A115" s="91">
        <v>111</v>
      </c>
      <c r="B115" s="92" t="s">
        <v>371</v>
      </c>
      <c r="C115" s="92" t="s">
        <v>351</v>
      </c>
      <c r="D115" s="15" t="s">
        <v>345</v>
      </c>
      <c r="E115" s="92">
        <v>8.5</v>
      </c>
      <c r="F115" s="92" t="s">
        <v>17</v>
      </c>
      <c r="G115" s="92">
        <v>8.5</v>
      </c>
      <c r="H115" s="92">
        <v>8.5</v>
      </c>
      <c r="I115" s="15">
        <v>0</v>
      </c>
      <c r="J115" s="92" t="s">
        <v>429</v>
      </c>
      <c r="K115" s="92" t="s">
        <v>353</v>
      </c>
    </row>
    <row r="116" s="82" customFormat="1" ht="93" customHeight="1" spans="1:11">
      <c r="A116" s="91">
        <v>112</v>
      </c>
      <c r="B116" s="92" t="s">
        <v>430</v>
      </c>
      <c r="C116" s="91" t="s">
        <v>431</v>
      </c>
      <c r="D116" s="18" t="s">
        <v>432</v>
      </c>
      <c r="E116" s="92">
        <v>16</v>
      </c>
      <c r="F116" s="92" t="s">
        <v>17</v>
      </c>
      <c r="G116" s="91">
        <v>13</v>
      </c>
      <c r="H116" s="91">
        <v>13</v>
      </c>
      <c r="I116" s="18">
        <v>3</v>
      </c>
      <c r="J116" s="91" t="s">
        <v>433</v>
      </c>
      <c r="K116" s="91" t="s">
        <v>434</v>
      </c>
    </row>
    <row r="117" s="82" customFormat="1" ht="145" customHeight="1" spans="1:11">
      <c r="A117" s="91">
        <v>113</v>
      </c>
      <c r="B117" s="92" t="s">
        <v>430</v>
      </c>
      <c r="C117" s="91" t="s">
        <v>435</v>
      </c>
      <c r="D117" s="18" t="s">
        <v>436</v>
      </c>
      <c r="E117" s="92">
        <v>9</v>
      </c>
      <c r="F117" s="92" t="s">
        <v>17</v>
      </c>
      <c r="G117" s="91">
        <v>8</v>
      </c>
      <c r="H117" s="91">
        <v>8</v>
      </c>
      <c r="I117" s="18">
        <v>1</v>
      </c>
      <c r="J117" s="91" t="s">
        <v>437</v>
      </c>
      <c r="K117" s="91" t="s">
        <v>438</v>
      </c>
    </row>
    <row r="118" s="84" customFormat="1" ht="109" customHeight="1" spans="1:11">
      <c r="A118" s="91">
        <v>114</v>
      </c>
      <c r="B118" s="92" t="s">
        <v>430</v>
      </c>
      <c r="C118" s="91" t="s">
        <v>439</v>
      </c>
      <c r="D118" s="18" t="s">
        <v>440</v>
      </c>
      <c r="E118" s="92">
        <v>19.55</v>
      </c>
      <c r="F118" s="92" t="s">
        <v>17</v>
      </c>
      <c r="G118" s="91">
        <v>10</v>
      </c>
      <c r="H118" s="91">
        <v>10</v>
      </c>
      <c r="I118" s="18">
        <v>9.55</v>
      </c>
      <c r="J118" s="91" t="s">
        <v>441</v>
      </c>
      <c r="K118" s="91" t="s">
        <v>442</v>
      </c>
    </row>
    <row r="119" s="84" customFormat="1" ht="126" customHeight="1" spans="1:11">
      <c r="A119" s="91">
        <v>115</v>
      </c>
      <c r="B119" s="92" t="s">
        <v>430</v>
      </c>
      <c r="C119" s="91" t="s">
        <v>443</v>
      </c>
      <c r="D119" s="18" t="s">
        <v>444</v>
      </c>
      <c r="E119" s="92">
        <v>21.5</v>
      </c>
      <c r="F119" s="92" t="s">
        <v>17</v>
      </c>
      <c r="G119" s="91">
        <v>10</v>
      </c>
      <c r="H119" s="91">
        <v>10</v>
      </c>
      <c r="I119" s="18">
        <v>11.5</v>
      </c>
      <c r="J119" s="91" t="s">
        <v>445</v>
      </c>
      <c r="K119" s="91" t="s">
        <v>446</v>
      </c>
    </row>
    <row r="120" s="82" customFormat="1" ht="74" customHeight="1" spans="1:11">
      <c r="A120" s="91">
        <v>116</v>
      </c>
      <c r="B120" s="92" t="s">
        <v>430</v>
      </c>
      <c r="C120" s="91" t="s">
        <v>447</v>
      </c>
      <c r="D120" s="18" t="s">
        <v>448</v>
      </c>
      <c r="E120" s="92">
        <v>8.9</v>
      </c>
      <c r="F120" s="92" t="s">
        <v>17</v>
      </c>
      <c r="G120" s="91">
        <v>8</v>
      </c>
      <c r="H120" s="91">
        <v>8</v>
      </c>
      <c r="I120" s="18">
        <v>0.9</v>
      </c>
      <c r="J120" s="91" t="s">
        <v>449</v>
      </c>
      <c r="K120" s="91" t="s">
        <v>450</v>
      </c>
    </row>
    <row r="121" s="82" customFormat="1" ht="74" customHeight="1" spans="1:11">
      <c r="A121" s="91">
        <v>117</v>
      </c>
      <c r="B121" s="92" t="s">
        <v>430</v>
      </c>
      <c r="C121" s="91" t="s">
        <v>451</v>
      </c>
      <c r="D121" s="18" t="s">
        <v>452</v>
      </c>
      <c r="E121" s="92">
        <v>10.45</v>
      </c>
      <c r="F121" s="92" t="s">
        <v>17</v>
      </c>
      <c r="G121" s="91">
        <v>8</v>
      </c>
      <c r="H121" s="91">
        <v>8</v>
      </c>
      <c r="I121" s="18">
        <v>2.45</v>
      </c>
      <c r="J121" s="91" t="s">
        <v>453</v>
      </c>
      <c r="K121" s="91" t="s">
        <v>454</v>
      </c>
    </row>
    <row r="122" s="82" customFormat="1" ht="74" customHeight="1" spans="1:11">
      <c r="A122" s="91">
        <v>118</v>
      </c>
      <c r="B122" s="92" t="s">
        <v>430</v>
      </c>
      <c r="C122" s="91" t="s">
        <v>455</v>
      </c>
      <c r="D122" s="18" t="s">
        <v>456</v>
      </c>
      <c r="E122" s="92">
        <v>19.25</v>
      </c>
      <c r="F122" s="92" t="s">
        <v>17</v>
      </c>
      <c r="G122" s="91">
        <v>15</v>
      </c>
      <c r="H122" s="91">
        <v>15</v>
      </c>
      <c r="I122" s="18">
        <v>4.25</v>
      </c>
      <c r="J122" s="91" t="s">
        <v>457</v>
      </c>
      <c r="K122" s="91" t="s">
        <v>458</v>
      </c>
    </row>
    <row r="123" s="82" customFormat="1" ht="74" customHeight="1" spans="1:11">
      <c r="A123" s="91">
        <v>119</v>
      </c>
      <c r="B123" s="92" t="s">
        <v>430</v>
      </c>
      <c r="C123" s="91" t="s">
        <v>459</v>
      </c>
      <c r="D123" s="18" t="s">
        <v>460</v>
      </c>
      <c r="E123" s="92">
        <v>27.5</v>
      </c>
      <c r="F123" s="92" t="s">
        <v>17</v>
      </c>
      <c r="G123" s="91">
        <v>10</v>
      </c>
      <c r="H123" s="91">
        <v>10</v>
      </c>
      <c r="I123" s="18">
        <v>17.5</v>
      </c>
      <c r="J123" s="91" t="s">
        <v>461</v>
      </c>
      <c r="K123" s="91" t="s">
        <v>462</v>
      </c>
    </row>
    <row r="124" s="82" customFormat="1" ht="74" customHeight="1" spans="1:11">
      <c r="A124" s="91">
        <v>120</v>
      </c>
      <c r="B124" s="92" t="s">
        <v>430</v>
      </c>
      <c r="C124" s="91" t="s">
        <v>463</v>
      </c>
      <c r="D124" s="18" t="s">
        <v>184</v>
      </c>
      <c r="E124" s="92">
        <v>27.4</v>
      </c>
      <c r="F124" s="92" t="s">
        <v>17</v>
      </c>
      <c r="G124" s="91">
        <v>12</v>
      </c>
      <c r="H124" s="91">
        <v>12</v>
      </c>
      <c r="I124" s="18">
        <v>15.4</v>
      </c>
      <c r="J124" s="91" t="s">
        <v>464</v>
      </c>
      <c r="K124" s="91" t="s">
        <v>465</v>
      </c>
    </row>
    <row r="125" s="82" customFormat="1" ht="74" customHeight="1" spans="1:11">
      <c r="A125" s="91">
        <v>121</v>
      </c>
      <c r="B125" s="92" t="s">
        <v>430</v>
      </c>
      <c r="C125" s="91" t="s">
        <v>466</v>
      </c>
      <c r="D125" s="18" t="s">
        <v>467</v>
      </c>
      <c r="E125" s="92">
        <v>10</v>
      </c>
      <c r="F125" s="92" t="s">
        <v>17</v>
      </c>
      <c r="G125" s="91">
        <v>10</v>
      </c>
      <c r="H125" s="91">
        <v>10</v>
      </c>
      <c r="I125" s="18">
        <v>0</v>
      </c>
      <c r="J125" s="91" t="s">
        <v>468</v>
      </c>
      <c r="K125" s="91" t="s">
        <v>469</v>
      </c>
    </row>
    <row r="126" s="82" customFormat="1" ht="129" customHeight="1" spans="1:11">
      <c r="A126" s="91">
        <v>122</v>
      </c>
      <c r="B126" s="92" t="s">
        <v>430</v>
      </c>
      <c r="C126" s="91" t="s">
        <v>470</v>
      </c>
      <c r="D126" s="18" t="s">
        <v>471</v>
      </c>
      <c r="E126" s="92">
        <v>8.045</v>
      </c>
      <c r="F126" s="92" t="s">
        <v>17</v>
      </c>
      <c r="G126" s="91">
        <v>8</v>
      </c>
      <c r="H126" s="91">
        <v>8</v>
      </c>
      <c r="I126" s="18">
        <v>0.045</v>
      </c>
      <c r="J126" s="91" t="s">
        <v>472</v>
      </c>
      <c r="K126" s="91" t="s">
        <v>473</v>
      </c>
    </row>
    <row r="127" s="82" customFormat="1" ht="116" customHeight="1" spans="1:11">
      <c r="A127" s="91">
        <v>123</v>
      </c>
      <c r="B127" s="92" t="s">
        <v>430</v>
      </c>
      <c r="C127" s="91" t="s">
        <v>474</v>
      </c>
      <c r="D127" s="18" t="s">
        <v>475</v>
      </c>
      <c r="E127" s="92">
        <v>9.88</v>
      </c>
      <c r="F127" s="92" t="s">
        <v>17</v>
      </c>
      <c r="G127" s="91">
        <v>8</v>
      </c>
      <c r="H127" s="91">
        <v>8</v>
      </c>
      <c r="I127" s="18">
        <v>1.88</v>
      </c>
      <c r="J127" s="91" t="s">
        <v>476</v>
      </c>
      <c r="K127" s="91" t="s">
        <v>477</v>
      </c>
    </row>
    <row r="128" s="4" customFormat="1" ht="120" customHeight="1" spans="1:11">
      <c r="A128" s="91">
        <v>124</v>
      </c>
      <c r="B128" s="92" t="s">
        <v>430</v>
      </c>
      <c r="C128" s="91" t="s">
        <v>478</v>
      </c>
      <c r="D128" s="18" t="s">
        <v>479</v>
      </c>
      <c r="E128" s="92">
        <v>10</v>
      </c>
      <c r="F128" s="92" t="s">
        <v>17</v>
      </c>
      <c r="G128" s="91">
        <v>10</v>
      </c>
      <c r="H128" s="91">
        <v>10</v>
      </c>
      <c r="I128" s="18">
        <v>0</v>
      </c>
      <c r="J128" s="91" t="s">
        <v>480</v>
      </c>
      <c r="K128" s="91" t="s">
        <v>481</v>
      </c>
    </row>
    <row r="129" s="4" customFormat="1" ht="123" customHeight="1" spans="1:11">
      <c r="A129" s="91">
        <v>125</v>
      </c>
      <c r="B129" s="92" t="s">
        <v>430</v>
      </c>
      <c r="C129" s="91" t="s">
        <v>482</v>
      </c>
      <c r="D129" s="18" t="s">
        <v>483</v>
      </c>
      <c r="E129" s="92">
        <v>12</v>
      </c>
      <c r="F129" s="92" t="s">
        <v>17</v>
      </c>
      <c r="G129" s="91">
        <v>8</v>
      </c>
      <c r="H129" s="91">
        <v>8</v>
      </c>
      <c r="I129" s="18">
        <v>4</v>
      </c>
      <c r="J129" s="91" t="s">
        <v>484</v>
      </c>
      <c r="K129" s="91" t="s">
        <v>485</v>
      </c>
    </row>
    <row r="130" s="4" customFormat="1" ht="115" customHeight="1" spans="1:11">
      <c r="A130" s="91">
        <v>126</v>
      </c>
      <c r="B130" s="92" t="s">
        <v>430</v>
      </c>
      <c r="C130" s="91" t="s">
        <v>486</v>
      </c>
      <c r="D130" s="18" t="s">
        <v>487</v>
      </c>
      <c r="E130" s="92">
        <v>14.2</v>
      </c>
      <c r="F130" s="92" t="s">
        <v>17</v>
      </c>
      <c r="G130" s="91">
        <v>12</v>
      </c>
      <c r="H130" s="91">
        <v>12</v>
      </c>
      <c r="I130" s="18">
        <v>2.2</v>
      </c>
      <c r="J130" s="91" t="s">
        <v>488</v>
      </c>
      <c r="K130" s="91" t="s">
        <v>489</v>
      </c>
    </row>
    <row r="131" s="4" customFormat="1" ht="114" customHeight="1" spans="1:11">
      <c r="A131" s="91">
        <v>127</v>
      </c>
      <c r="B131" s="92" t="s">
        <v>430</v>
      </c>
      <c r="C131" s="91" t="s">
        <v>490</v>
      </c>
      <c r="D131" s="18" t="s">
        <v>491</v>
      </c>
      <c r="E131" s="92">
        <v>8</v>
      </c>
      <c r="F131" s="92" t="s">
        <v>17</v>
      </c>
      <c r="G131" s="91">
        <v>8</v>
      </c>
      <c r="H131" s="91">
        <v>8</v>
      </c>
      <c r="I131" s="18">
        <v>0</v>
      </c>
      <c r="J131" s="91" t="s">
        <v>492</v>
      </c>
      <c r="K131" s="91" t="s">
        <v>493</v>
      </c>
    </row>
    <row r="132" s="4" customFormat="1" ht="99" customHeight="1" spans="1:11">
      <c r="A132" s="91">
        <v>128</v>
      </c>
      <c r="B132" s="92" t="s">
        <v>430</v>
      </c>
      <c r="C132" s="91" t="s">
        <v>494</v>
      </c>
      <c r="D132" s="18" t="s">
        <v>495</v>
      </c>
      <c r="E132" s="92">
        <v>10.9</v>
      </c>
      <c r="F132" s="92" t="s">
        <v>17</v>
      </c>
      <c r="G132" s="91">
        <v>5</v>
      </c>
      <c r="H132" s="91">
        <v>5</v>
      </c>
      <c r="I132" s="18">
        <v>5.9</v>
      </c>
      <c r="J132" s="91" t="s">
        <v>496</v>
      </c>
      <c r="K132" s="91" t="s">
        <v>497</v>
      </c>
    </row>
    <row r="133" s="4" customFormat="1" ht="99" customHeight="1" spans="1:11">
      <c r="A133" s="91">
        <v>129</v>
      </c>
      <c r="B133" s="92" t="s">
        <v>430</v>
      </c>
      <c r="C133" s="91" t="s">
        <v>498</v>
      </c>
      <c r="D133" s="18" t="s">
        <v>499</v>
      </c>
      <c r="E133" s="92">
        <v>12.2</v>
      </c>
      <c r="F133" s="92" t="s">
        <v>17</v>
      </c>
      <c r="G133" s="96">
        <v>10</v>
      </c>
      <c r="H133" s="96">
        <v>10</v>
      </c>
      <c r="I133" s="18">
        <v>2.2</v>
      </c>
      <c r="J133" s="91" t="s">
        <v>500</v>
      </c>
      <c r="K133" s="91" t="s">
        <v>501</v>
      </c>
    </row>
    <row r="134" s="4" customFormat="1" ht="105" customHeight="1" spans="1:11">
      <c r="A134" s="91">
        <v>130</v>
      </c>
      <c r="B134" s="92" t="s">
        <v>430</v>
      </c>
      <c r="C134" s="91" t="s">
        <v>502</v>
      </c>
      <c r="D134" s="18" t="s">
        <v>503</v>
      </c>
      <c r="E134" s="92">
        <v>20</v>
      </c>
      <c r="F134" s="92" t="s">
        <v>17</v>
      </c>
      <c r="G134" s="96">
        <v>15</v>
      </c>
      <c r="H134" s="96">
        <v>15</v>
      </c>
      <c r="I134" s="18">
        <v>5</v>
      </c>
      <c r="J134" s="91" t="s">
        <v>504</v>
      </c>
      <c r="K134" s="91" t="s">
        <v>505</v>
      </c>
    </row>
    <row r="135" s="4" customFormat="1" ht="121" customHeight="1" spans="1:11">
      <c r="A135" s="91">
        <v>131</v>
      </c>
      <c r="B135" s="92" t="s">
        <v>430</v>
      </c>
      <c r="C135" s="91" t="s">
        <v>506</v>
      </c>
      <c r="D135" s="18" t="s">
        <v>507</v>
      </c>
      <c r="E135" s="92">
        <v>18</v>
      </c>
      <c r="F135" s="92" t="s">
        <v>17</v>
      </c>
      <c r="G135" s="91">
        <v>18</v>
      </c>
      <c r="H135" s="91">
        <v>18</v>
      </c>
      <c r="I135" s="18">
        <v>0</v>
      </c>
      <c r="J135" s="91" t="s">
        <v>508</v>
      </c>
      <c r="K135" s="91" t="s">
        <v>462</v>
      </c>
    </row>
    <row r="136" s="4" customFormat="1" ht="116" customHeight="1" spans="1:11">
      <c r="A136" s="91">
        <v>132</v>
      </c>
      <c r="B136" s="92" t="s">
        <v>430</v>
      </c>
      <c r="C136" s="91" t="s">
        <v>509</v>
      </c>
      <c r="D136" s="24" t="s">
        <v>510</v>
      </c>
      <c r="E136" s="92">
        <v>18</v>
      </c>
      <c r="F136" s="92" t="s">
        <v>17</v>
      </c>
      <c r="G136" s="91">
        <v>15</v>
      </c>
      <c r="H136" s="91">
        <v>15</v>
      </c>
      <c r="I136" s="18">
        <v>3</v>
      </c>
      <c r="J136" s="91" t="s">
        <v>511</v>
      </c>
      <c r="K136" s="91" t="s">
        <v>462</v>
      </c>
    </row>
    <row r="137" s="4" customFormat="1" ht="120" customHeight="1" spans="1:11">
      <c r="A137" s="91">
        <v>133</v>
      </c>
      <c r="B137" s="92" t="s">
        <v>430</v>
      </c>
      <c r="C137" s="91" t="s">
        <v>512</v>
      </c>
      <c r="D137" s="18" t="s">
        <v>513</v>
      </c>
      <c r="E137" s="92">
        <v>23</v>
      </c>
      <c r="F137" s="92" t="s">
        <v>17</v>
      </c>
      <c r="G137" s="91">
        <v>20</v>
      </c>
      <c r="H137" s="91">
        <v>20</v>
      </c>
      <c r="I137" s="18">
        <v>3</v>
      </c>
      <c r="J137" s="91" t="s">
        <v>514</v>
      </c>
      <c r="K137" s="91" t="s">
        <v>515</v>
      </c>
    </row>
    <row r="138" s="4" customFormat="1" ht="102" customHeight="1" spans="1:11">
      <c r="A138" s="91">
        <v>134</v>
      </c>
      <c r="B138" s="92" t="s">
        <v>430</v>
      </c>
      <c r="C138" s="91" t="s">
        <v>516</v>
      </c>
      <c r="D138" s="18" t="s">
        <v>517</v>
      </c>
      <c r="E138" s="92">
        <v>21</v>
      </c>
      <c r="F138" s="92" t="s">
        <v>17</v>
      </c>
      <c r="G138" s="96">
        <v>20</v>
      </c>
      <c r="H138" s="96">
        <v>20</v>
      </c>
      <c r="I138" s="18">
        <v>1</v>
      </c>
      <c r="J138" s="91" t="s">
        <v>518</v>
      </c>
      <c r="K138" s="91" t="s">
        <v>519</v>
      </c>
    </row>
    <row r="139" s="4" customFormat="1" ht="178" customHeight="1" spans="1:11">
      <c r="A139" s="91">
        <v>135</v>
      </c>
      <c r="B139" s="92" t="s">
        <v>430</v>
      </c>
      <c r="C139" s="91" t="s">
        <v>520</v>
      </c>
      <c r="D139" s="18" t="s">
        <v>521</v>
      </c>
      <c r="E139" s="92">
        <v>11</v>
      </c>
      <c r="F139" s="92" t="s">
        <v>17</v>
      </c>
      <c r="G139" s="96">
        <v>10</v>
      </c>
      <c r="H139" s="96">
        <v>10</v>
      </c>
      <c r="I139" s="18">
        <v>1</v>
      </c>
      <c r="J139" s="91" t="s">
        <v>522</v>
      </c>
      <c r="K139" s="91" t="s">
        <v>523</v>
      </c>
    </row>
    <row r="140" s="4" customFormat="1" ht="100" customHeight="1" spans="1:11">
      <c r="A140" s="91">
        <v>136</v>
      </c>
      <c r="B140" s="92" t="s">
        <v>430</v>
      </c>
      <c r="C140" s="91" t="s">
        <v>524</v>
      </c>
      <c r="D140" s="18" t="s">
        <v>525</v>
      </c>
      <c r="E140" s="92">
        <v>15</v>
      </c>
      <c r="F140" s="92" t="s">
        <v>17</v>
      </c>
      <c r="G140" s="96">
        <v>15</v>
      </c>
      <c r="H140" s="96">
        <v>15</v>
      </c>
      <c r="I140" s="18">
        <v>0</v>
      </c>
      <c r="J140" s="91" t="s">
        <v>526</v>
      </c>
      <c r="K140" s="91" t="s">
        <v>527</v>
      </c>
    </row>
    <row r="141" s="4" customFormat="1" ht="87" customHeight="1" spans="1:11">
      <c r="A141" s="91">
        <v>137</v>
      </c>
      <c r="B141" s="92" t="s">
        <v>430</v>
      </c>
      <c r="C141" s="91" t="s">
        <v>528</v>
      </c>
      <c r="D141" s="18" t="s">
        <v>529</v>
      </c>
      <c r="E141" s="92">
        <v>10</v>
      </c>
      <c r="F141" s="92" t="s">
        <v>17</v>
      </c>
      <c r="G141" s="91">
        <v>10</v>
      </c>
      <c r="H141" s="91">
        <v>10</v>
      </c>
      <c r="I141" s="18">
        <v>0</v>
      </c>
      <c r="J141" s="91" t="s">
        <v>530</v>
      </c>
      <c r="K141" s="100" t="s">
        <v>531</v>
      </c>
    </row>
    <row r="142" s="4" customFormat="1" ht="96" customHeight="1" spans="1:11">
      <c r="A142" s="91">
        <v>138</v>
      </c>
      <c r="B142" s="92" t="s">
        <v>430</v>
      </c>
      <c r="C142" s="91" t="s">
        <v>532</v>
      </c>
      <c r="D142" s="18" t="s">
        <v>533</v>
      </c>
      <c r="E142" s="92">
        <v>15</v>
      </c>
      <c r="F142" s="92" t="s">
        <v>17</v>
      </c>
      <c r="G142" s="96">
        <v>12</v>
      </c>
      <c r="H142" s="96">
        <v>12</v>
      </c>
      <c r="I142" s="18">
        <v>3</v>
      </c>
      <c r="J142" s="91" t="s">
        <v>534</v>
      </c>
      <c r="K142" s="91" t="s">
        <v>535</v>
      </c>
    </row>
    <row r="143" s="4" customFormat="1" ht="123" customHeight="1" spans="1:11">
      <c r="A143" s="91">
        <v>139</v>
      </c>
      <c r="B143" s="92" t="s">
        <v>430</v>
      </c>
      <c r="C143" s="91" t="s">
        <v>536</v>
      </c>
      <c r="D143" s="18" t="s">
        <v>537</v>
      </c>
      <c r="E143" s="92">
        <v>14</v>
      </c>
      <c r="F143" s="92" t="s">
        <v>17</v>
      </c>
      <c r="G143" s="96">
        <v>12</v>
      </c>
      <c r="H143" s="96">
        <v>12</v>
      </c>
      <c r="I143" s="18">
        <v>2</v>
      </c>
      <c r="J143" s="91" t="s">
        <v>538</v>
      </c>
      <c r="K143" s="91" t="s">
        <v>539</v>
      </c>
    </row>
    <row r="144" s="4" customFormat="1" ht="98" customHeight="1" spans="1:11">
      <c r="A144" s="91">
        <v>140</v>
      </c>
      <c r="B144" s="92" t="s">
        <v>430</v>
      </c>
      <c r="C144" s="91" t="s">
        <v>540</v>
      </c>
      <c r="D144" s="18" t="s">
        <v>541</v>
      </c>
      <c r="E144" s="92">
        <v>20</v>
      </c>
      <c r="F144" s="92" t="s">
        <v>17</v>
      </c>
      <c r="G144" s="96">
        <v>19</v>
      </c>
      <c r="H144" s="96">
        <v>19</v>
      </c>
      <c r="I144" s="18">
        <v>1</v>
      </c>
      <c r="J144" s="91" t="s">
        <v>542</v>
      </c>
      <c r="K144" s="91" t="s">
        <v>543</v>
      </c>
    </row>
    <row r="145" s="4" customFormat="1" ht="76" customHeight="1" spans="1:11">
      <c r="A145" s="91">
        <v>141</v>
      </c>
      <c r="B145" s="92" t="s">
        <v>430</v>
      </c>
      <c r="C145" s="91" t="s">
        <v>544</v>
      </c>
      <c r="D145" s="18" t="s">
        <v>545</v>
      </c>
      <c r="E145" s="92">
        <v>12</v>
      </c>
      <c r="F145" s="92" t="s">
        <v>17</v>
      </c>
      <c r="G145" s="96">
        <v>10</v>
      </c>
      <c r="H145" s="96">
        <v>10</v>
      </c>
      <c r="I145" s="18">
        <v>2</v>
      </c>
      <c r="J145" s="97" t="s">
        <v>546</v>
      </c>
      <c r="K145" s="91" t="s">
        <v>547</v>
      </c>
    </row>
    <row r="146" s="4" customFormat="1" ht="76" customHeight="1" spans="1:11">
      <c r="A146" s="91">
        <v>142</v>
      </c>
      <c r="B146" s="92" t="s">
        <v>430</v>
      </c>
      <c r="C146" s="91" t="s">
        <v>548</v>
      </c>
      <c r="D146" s="18" t="s">
        <v>549</v>
      </c>
      <c r="E146" s="92">
        <v>35</v>
      </c>
      <c r="F146" s="92" t="s">
        <v>17</v>
      </c>
      <c r="G146" s="91">
        <v>35</v>
      </c>
      <c r="H146" s="91">
        <v>35</v>
      </c>
      <c r="I146" s="18">
        <v>0</v>
      </c>
      <c r="J146" s="97" t="s">
        <v>550</v>
      </c>
      <c r="K146" s="91" t="s">
        <v>551</v>
      </c>
    </row>
    <row r="147" s="4" customFormat="1" ht="76" customHeight="1" spans="1:11">
      <c r="A147" s="91">
        <v>143</v>
      </c>
      <c r="B147" s="92" t="s">
        <v>430</v>
      </c>
      <c r="C147" s="91" t="s">
        <v>552</v>
      </c>
      <c r="D147" s="18" t="s">
        <v>553</v>
      </c>
      <c r="E147" s="92">
        <v>24</v>
      </c>
      <c r="F147" s="92" t="s">
        <v>17</v>
      </c>
      <c r="G147" s="96">
        <v>20</v>
      </c>
      <c r="H147" s="96">
        <v>20</v>
      </c>
      <c r="I147" s="18">
        <v>4</v>
      </c>
      <c r="J147" s="91" t="s">
        <v>554</v>
      </c>
      <c r="K147" s="91" t="s">
        <v>555</v>
      </c>
    </row>
    <row r="148" s="4" customFormat="1" ht="76" customHeight="1" spans="1:11">
      <c r="A148" s="91">
        <v>144</v>
      </c>
      <c r="B148" s="92" t="s">
        <v>430</v>
      </c>
      <c r="C148" s="91" t="s">
        <v>556</v>
      </c>
      <c r="D148" s="18" t="s">
        <v>557</v>
      </c>
      <c r="E148" s="92">
        <v>32</v>
      </c>
      <c r="F148" s="92" t="s">
        <v>17</v>
      </c>
      <c r="G148" s="96">
        <v>25</v>
      </c>
      <c r="H148" s="96">
        <v>25</v>
      </c>
      <c r="I148" s="18">
        <v>7</v>
      </c>
      <c r="J148" s="91" t="s">
        <v>558</v>
      </c>
      <c r="K148" s="91" t="s">
        <v>559</v>
      </c>
    </row>
    <row r="149" s="4" customFormat="1" ht="76" customHeight="1" spans="1:11">
      <c r="A149" s="91">
        <v>145</v>
      </c>
      <c r="B149" s="92" t="s">
        <v>430</v>
      </c>
      <c r="C149" s="91" t="s">
        <v>560</v>
      </c>
      <c r="D149" s="18" t="s">
        <v>561</v>
      </c>
      <c r="E149" s="92">
        <v>8</v>
      </c>
      <c r="F149" s="92" t="s">
        <v>17</v>
      </c>
      <c r="G149" s="96">
        <v>7</v>
      </c>
      <c r="H149" s="96">
        <v>7</v>
      </c>
      <c r="I149" s="18">
        <v>1</v>
      </c>
      <c r="J149" s="91" t="s">
        <v>562</v>
      </c>
      <c r="K149" s="91" t="s">
        <v>563</v>
      </c>
    </row>
    <row r="150" s="4" customFormat="1" ht="81" customHeight="1" spans="1:11">
      <c r="A150" s="91">
        <v>146</v>
      </c>
      <c r="B150" s="92" t="s">
        <v>430</v>
      </c>
      <c r="C150" s="91" t="s">
        <v>564</v>
      </c>
      <c r="D150" s="18" t="s">
        <v>565</v>
      </c>
      <c r="E150" s="92">
        <v>12</v>
      </c>
      <c r="F150" s="92" t="s">
        <v>17</v>
      </c>
      <c r="G150" s="96">
        <v>10</v>
      </c>
      <c r="H150" s="96">
        <v>10</v>
      </c>
      <c r="I150" s="18">
        <v>2</v>
      </c>
      <c r="J150" s="91" t="s">
        <v>566</v>
      </c>
      <c r="K150" s="91" t="s">
        <v>567</v>
      </c>
    </row>
    <row r="151" s="4" customFormat="1" ht="81" customHeight="1" spans="1:11">
      <c r="A151" s="91">
        <v>147</v>
      </c>
      <c r="B151" s="92" t="s">
        <v>430</v>
      </c>
      <c r="C151" s="91" t="s">
        <v>568</v>
      </c>
      <c r="D151" s="18" t="s">
        <v>569</v>
      </c>
      <c r="E151" s="92">
        <v>22</v>
      </c>
      <c r="F151" s="92" t="s">
        <v>17</v>
      </c>
      <c r="G151" s="96">
        <v>20</v>
      </c>
      <c r="H151" s="96">
        <v>20</v>
      </c>
      <c r="I151" s="18">
        <v>2</v>
      </c>
      <c r="J151" s="91" t="s">
        <v>570</v>
      </c>
      <c r="K151" s="91" t="s">
        <v>571</v>
      </c>
    </row>
    <row r="152" s="4" customFormat="1" ht="81" customHeight="1" spans="1:11">
      <c r="A152" s="91">
        <v>148</v>
      </c>
      <c r="B152" s="92" t="s">
        <v>430</v>
      </c>
      <c r="C152" s="91" t="s">
        <v>572</v>
      </c>
      <c r="D152" s="18" t="s">
        <v>573</v>
      </c>
      <c r="E152" s="92">
        <v>25</v>
      </c>
      <c r="F152" s="92" t="s">
        <v>17</v>
      </c>
      <c r="G152" s="96">
        <v>20</v>
      </c>
      <c r="H152" s="96">
        <v>20</v>
      </c>
      <c r="I152" s="18">
        <v>5</v>
      </c>
      <c r="J152" s="91" t="s">
        <v>574</v>
      </c>
      <c r="K152" s="91" t="s">
        <v>575</v>
      </c>
    </row>
    <row r="153" s="4" customFormat="1" ht="76" customHeight="1" spans="1:11">
      <c r="A153" s="91">
        <v>149</v>
      </c>
      <c r="B153" s="92" t="s">
        <v>430</v>
      </c>
      <c r="C153" s="91" t="s">
        <v>576</v>
      </c>
      <c r="D153" s="18" t="s">
        <v>577</v>
      </c>
      <c r="E153" s="92">
        <v>28</v>
      </c>
      <c r="F153" s="92" t="s">
        <v>17</v>
      </c>
      <c r="G153" s="96">
        <v>25</v>
      </c>
      <c r="H153" s="96">
        <v>25</v>
      </c>
      <c r="I153" s="18">
        <v>3</v>
      </c>
      <c r="J153" s="91" t="s">
        <v>578</v>
      </c>
      <c r="K153" s="91" t="s">
        <v>579</v>
      </c>
    </row>
    <row r="154" s="4" customFormat="1" ht="76" customHeight="1" spans="1:11">
      <c r="A154" s="91">
        <v>150</v>
      </c>
      <c r="B154" s="92" t="s">
        <v>430</v>
      </c>
      <c r="C154" s="91" t="s">
        <v>580</v>
      </c>
      <c r="D154" s="18" t="s">
        <v>581</v>
      </c>
      <c r="E154" s="92">
        <v>16</v>
      </c>
      <c r="F154" s="92" t="s">
        <v>17</v>
      </c>
      <c r="G154" s="96">
        <v>15</v>
      </c>
      <c r="H154" s="96">
        <v>15</v>
      </c>
      <c r="I154" s="18">
        <v>1</v>
      </c>
      <c r="J154" s="91" t="s">
        <v>582</v>
      </c>
      <c r="K154" s="91" t="s">
        <v>583</v>
      </c>
    </row>
    <row r="155" s="4" customFormat="1" ht="76" customHeight="1" spans="1:11">
      <c r="A155" s="91">
        <v>151</v>
      </c>
      <c r="B155" s="92" t="s">
        <v>430</v>
      </c>
      <c r="C155" s="91" t="s">
        <v>584</v>
      </c>
      <c r="D155" s="18" t="s">
        <v>585</v>
      </c>
      <c r="E155" s="92">
        <v>22</v>
      </c>
      <c r="F155" s="92" t="s">
        <v>17</v>
      </c>
      <c r="G155" s="96">
        <v>20</v>
      </c>
      <c r="H155" s="96">
        <v>20</v>
      </c>
      <c r="I155" s="18">
        <v>2</v>
      </c>
      <c r="J155" s="91" t="s">
        <v>586</v>
      </c>
      <c r="K155" s="91" t="s">
        <v>583</v>
      </c>
    </row>
    <row r="156" s="4" customFormat="1" ht="70" customHeight="1" spans="1:11">
      <c r="A156" s="91">
        <v>152</v>
      </c>
      <c r="B156" s="92" t="s">
        <v>430</v>
      </c>
      <c r="C156" s="91" t="s">
        <v>587</v>
      </c>
      <c r="D156" s="18" t="s">
        <v>588</v>
      </c>
      <c r="E156" s="92">
        <v>5.5</v>
      </c>
      <c r="F156" s="92" t="s">
        <v>17</v>
      </c>
      <c r="G156" s="96">
        <v>5</v>
      </c>
      <c r="H156" s="96">
        <v>5</v>
      </c>
      <c r="I156" s="18">
        <v>0.5</v>
      </c>
      <c r="J156" s="91" t="s">
        <v>589</v>
      </c>
      <c r="K156" s="91" t="s">
        <v>590</v>
      </c>
    </row>
    <row r="157" s="4" customFormat="1" ht="73" customHeight="1" spans="1:11">
      <c r="A157" s="91">
        <v>153</v>
      </c>
      <c r="B157" s="92" t="s">
        <v>430</v>
      </c>
      <c r="C157" s="91" t="s">
        <v>591</v>
      </c>
      <c r="D157" s="18" t="s">
        <v>592</v>
      </c>
      <c r="E157" s="92">
        <v>11.4</v>
      </c>
      <c r="F157" s="92" t="s">
        <v>17</v>
      </c>
      <c r="G157" s="96">
        <v>10</v>
      </c>
      <c r="H157" s="96">
        <v>10</v>
      </c>
      <c r="I157" s="18">
        <v>1.4</v>
      </c>
      <c r="J157" s="91" t="s">
        <v>593</v>
      </c>
      <c r="K157" s="91" t="s">
        <v>594</v>
      </c>
    </row>
    <row r="158" s="4" customFormat="1" ht="75" customHeight="1" spans="1:11">
      <c r="A158" s="91">
        <v>154</v>
      </c>
      <c r="B158" s="92" t="s">
        <v>430</v>
      </c>
      <c r="C158" s="91" t="s">
        <v>595</v>
      </c>
      <c r="D158" s="18" t="s">
        <v>596</v>
      </c>
      <c r="E158" s="92">
        <v>15.6</v>
      </c>
      <c r="F158" s="92" t="s">
        <v>17</v>
      </c>
      <c r="G158" s="91">
        <v>15</v>
      </c>
      <c r="H158" s="91">
        <v>15</v>
      </c>
      <c r="I158" s="18">
        <v>0.6</v>
      </c>
      <c r="J158" s="91" t="s">
        <v>597</v>
      </c>
      <c r="K158" s="91" t="s">
        <v>598</v>
      </c>
    </row>
    <row r="159" s="4" customFormat="1" ht="75" customHeight="1" spans="1:11">
      <c r="A159" s="91">
        <v>155</v>
      </c>
      <c r="B159" s="92" t="s">
        <v>430</v>
      </c>
      <c r="C159" s="91" t="s">
        <v>599</v>
      </c>
      <c r="D159" s="18" t="s">
        <v>600</v>
      </c>
      <c r="E159" s="92">
        <v>16.5</v>
      </c>
      <c r="F159" s="92" t="s">
        <v>17</v>
      </c>
      <c r="G159" s="91">
        <v>15</v>
      </c>
      <c r="H159" s="91">
        <v>15</v>
      </c>
      <c r="I159" s="18">
        <v>1.5</v>
      </c>
      <c r="J159" s="91" t="s">
        <v>601</v>
      </c>
      <c r="K159" s="91" t="s">
        <v>602</v>
      </c>
    </row>
    <row r="160" s="4" customFormat="1" ht="61" customHeight="1" spans="1:11">
      <c r="A160" s="91">
        <v>156</v>
      </c>
      <c r="B160" s="92" t="s">
        <v>430</v>
      </c>
      <c r="C160" s="91" t="s">
        <v>603</v>
      </c>
      <c r="D160" s="18" t="s">
        <v>604</v>
      </c>
      <c r="E160" s="92">
        <v>20</v>
      </c>
      <c r="F160" s="92" t="s">
        <v>17</v>
      </c>
      <c r="G160" s="96">
        <v>20</v>
      </c>
      <c r="H160" s="96">
        <v>20</v>
      </c>
      <c r="I160" s="18">
        <v>0</v>
      </c>
      <c r="J160" s="91" t="s">
        <v>605</v>
      </c>
      <c r="K160" s="91" t="s">
        <v>606</v>
      </c>
    </row>
    <row r="161" s="4" customFormat="1" ht="98" customHeight="1" spans="1:11">
      <c r="A161" s="91">
        <v>157</v>
      </c>
      <c r="B161" s="92" t="s">
        <v>430</v>
      </c>
      <c r="C161" s="91" t="s">
        <v>607</v>
      </c>
      <c r="D161" s="18" t="s">
        <v>608</v>
      </c>
      <c r="E161" s="92">
        <v>12</v>
      </c>
      <c r="F161" s="92" t="s">
        <v>17</v>
      </c>
      <c r="G161" s="96">
        <v>10</v>
      </c>
      <c r="H161" s="96">
        <v>10</v>
      </c>
      <c r="I161" s="18">
        <v>2</v>
      </c>
      <c r="J161" s="91" t="s">
        <v>609</v>
      </c>
      <c r="K161" s="91" t="s">
        <v>610</v>
      </c>
    </row>
    <row r="162" s="85" customFormat="1" ht="98" customHeight="1" spans="1:11">
      <c r="A162" s="91">
        <v>158</v>
      </c>
      <c r="B162" s="92" t="s">
        <v>430</v>
      </c>
      <c r="C162" s="91" t="s">
        <v>611</v>
      </c>
      <c r="D162" s="18" t="s">
        <v>612</v>
      </c>
      <c r="E162" s="92">
        <v>14</v>
      </c>
      <c r="F162" s="92" t="s">
        <v>17</v>
      </c>
      <c r="G162" s="91">
        <v>12</v>
      </c>
      <c r="H162" s="91">
        <v>12</v>
      </c>
      <c r="I162" s="18">
        <v>2</v>
      </c>
      <c r="J162" s="91" t="s">
        <v>613</v>
      </c>
      <c r="K162" s="91" t="s">
        <v>614</v>
      </c>
    </row>
    <row r="163" s="85" customFormat="1" ht="63" customHeight="1" spans="1:11">
      <c r="A163" s="91">
        <v>159</v>
      </c>
      <c r="B163" s="92" t="s">
        <v>430</v>
      </c>
      <c r="C163" s="91" t="s">
        <v>615</v>
      </c>
      <c r="D163" s="18" t="s">
        <v>616</v>
      </c>
      <c r="E163" s="92">
        <v>23.4</v>
      </c>
      <c r="F163" s="92" t="s">
        <v>17</v>
      </c>
      <c r="G163" s="96">
        <v>20</v>
      </c>
      <c r="H163" s="96">
        <v>20</v>
      </c>
      <c r="I163" s="18">
        <v>3.4</v>
      </c>
      <c r="J163" s="91" t="s">
        <v>617</v>
      </c>
      <c r="K163" s="91" t="s">
        <v>618</v>
      </c>
    </row>
    <row r="164" s="85" customFormat="1" ht="94" customHeight="1" spans="1:11">
      <c r="A164" s="91">
        <v>160</v>
      </c>
      <c r="B164" s="92" t="s">
        <v>430</v>
      </c>
      <c r="C164" s="91" t="s">
        <v>619</v>
      </c>
      <c r="D164" s="18" t="s">
        <v>620</v>
      </c>
      <c r="E164" s="92">
        <v>11</v>
      </c>
      <c r="F164" s="92" t="s">
        <v>17</v>
      </c>
      <c r="G164" s="96">
        <v>10</v>
      </c>
      <c r="H164" s="96">
        <v>10</v>
      </c>
      <c r="I164" s="18">
        <v>1</v>
      </c>
      <c r="J164" s="91" t="s">
        <v>621</v>
      </c>
      <c r="K164" s="91" t="s">
        <v>622</v>
      </c>
    </row>
    <row r="165" s="85" customFormat="1" ht="99" customHeight="1" spans="1:11">
      <c r="A165" s="91">
        <v>161</v>
      </c>
      <c r="B165" s="92" t="s">
        <v>430</v>
      </c>
      <c r="C165" s="91" t="s">
        <v>623</v>
      </c>
      <c r="D165" s="18" t="s">
        <v>624</v>
      </c>
      <c r="E165" s="92">
        <v>16.1</v>
      </c>
      <c r="F165" s="92" t="s">
        <v>17</v>
      </c>
      <c r="G165" s="91">
        <v>10</v>
      </c>
      <c r="H165" s="91">
        <v>10</v>
      </c>
      <c r="I165" s="18">
        <v>6.1</v>
      </c>
      <c r="J165" s="91" t="s">
        <v>625</v>
      </c>
      <c r="K165" s="91" t="s">
        <v>626</v>
      </c>
    </row>
    <row r="166" s="82" customFormat="1" ht="78" customHeight="1" spans="1:11">
      <c r="A166" s="91">
        <v>162</v>
      </c>
      <c r="B166" s="92" t="s">
        <v>430</v>
      </c>
      <c r="C166" s="91" t="s">
        <v>627</v>
      </c>
      <c r="D166" s="18" t="s">
        <v>628</v>
      </c>
      <c r="E166" s="92">
        <v>11</v>
      </c>
      <c r="F166" s="92" t="s">
        <v>17</v>
      </c>
      <c r="G166" s="96">
        <v>10</v>
      </c>
      <c r="H166" s="96">
        <v>10</v>
      </c>
      <c r="I166" s="18">
        <v>1</v>
      </c>
      <c r="J166" s="91" t="s">
        <v>629</v>
      </c>
      <c r="K166" s="91" t="s">
        <v>630</v>
      </c>
    </row>
    <row r="167" s="82" customFormat="1" ht="82" customHeight="1" spans="1:11">
      <c r="A167" s="91">
        <v>163</v>
      </c>
      <c r="B167" s="92" t="s">
        <v>430</v>
      </c>
      <c r="C167" s="91" t="s">
        <v>631</v>
      </c>
      <c r="D167" s="18" t="s">
        <v>89</v>
      </c>
      <c r="E167" s="92">
        <v>18</v>
      </c>
      <c r="F167" s="92" t="s">
        <v>17</v>
      </c>
      <c r="G167" s="96">
        <v>15</v>
      </c>
      <c r="H167" s="96">
        <v>15</v>
      </c>
      <c r="I167" s="18">
        <v>3</v>
      </c>
      <c r="J167" s="91" t="s">
        <v>632</v>
      </c>
      <c r="K167" s="91" t="s">
        <v>99</v>
      </c>
    </row>
    <row r="168" s="82" customFormat="1" ht="110" customHeight="1" spans="1:11">
      <c r="A168" s="91">
        <v>164</v>
      </c>
      <c r="B168" s="92" t="s">
        <v>430</v>
      </c>
      <c r="C168" s="91" t="s">
        <v>633</v>
      </c>
      <c r="D168" s="18" t="s">
        <v>634</v>
      </c>
      <c r="E168" s="92">
        <v>17</v>
      </c>
      <c r="F168" s="92" t="s">
        <v>17</v>
      </c>
      <c r="G168" s="96">
        <v>15</v>
      </c>
      <c r="H168" s="96">
        <v>15</v>
      </c>
      <c r="I168" s="18">
        <v>2</v>
      </c>
      <c r="J168" s="91" t="s">
        <v>635</v>
      </c>
      <c r="K168" s="91" t="s">
        <v>636</v>
      </c>
    </row>
    <row r="169" s="82" customFormat="1" ht="132" customHeight="1" spans="1:11">
      <c r="A169" s="91">
        <v>165</v>
      </c>
      <c r="B169" s="92" t="s">
        <v>430</v>
      </c>
      <c r="C169" s="91" t="s">
        <v>637</v>
      </c>
      <c r="D169" s="18" t="s">
        <v>638</v>
      </c>
      <c r="E169" s="92">
        <v>17</v>
      </c>
      <c r="F169" s="92" t="s">
        <v>17</v>
      </c>
      <c r="G169" s="96">
        <v>15</v>
      </c>
      <c r="H169" s="96">
        <v>15</v>
      </c>
      <c r="I169" s="18">
        <v>2</v>
      </c>
      <c r="J169" s="91" t="s">
        <v>639</v>
      </c>
      <c r="K169" s="91" t="s">
        <v>640</v>
      </c>
    </row>
    <row r="170" s="82" customFormat="1" ht="141" customHeight="1" spans="1:11">
      <c r="A170" s="91">
        <v>166</v>
      </c>
      <c r="B170" s="92" t="s">
        <v>430</v>
      </c>
      <c r="C170" s="92" t="s">
        <v>641</v>
      </c>
      <c r="D170" s="18" t="s">
        <v>133</v>
      </c>
      <c r="E170" s="92">
        <v>18.9</v>
      </c>
      <c r="F170" s="92" t="s">
        <v>17</v>
      </c>
      <c r="G170" s="96">
        <v>10</v>
      </c>
      <c r="H170" s="96">
        <v>10</v>
      </c>
      <c r="I170" s="18">
        <v>8.9</v>
      </c>
      <c r="J170" s="91" t="s">
        <v>642</v>
      </c>
      <c r="K170" s="91" t="s">
        <v>643</v>
      </c>
    </row>
    <row r="171" s="82" customFormat="1" ht="132" customHeight="1" spans="1:11">
      <c r="A171" s="91">
        <v>167</v>
      </c>
      <c r="B171" s="92" t="s">
        <v>430</v>
      </c>
      <c r="C171" s="92" t="s">
        <v>644</v>
      </c>
      <c r="D171" s="24" t="s">
        <v>645</v>
      </c>
      <c r="E171" s="92">
        <v>6</v>
      </c>
      <c r="F171" s="92" t="s">
        <v>17</v>
      </c>
      <c r="G171" s="92">
        <v>5</v>
      </c>
      <c r="H171" s="92">
        <v>5</v>
      </c>
      <c r="I171" s="24">
        <v>1</v>
      </c>
      <c r="J171" s="92" t="s">
        <v>646</v>
      </c>
      <c r="K171" s="92" t="s">
        <v>647</v>
      </c>
    </row>
    <row r="172" s="82" customFormat="1" ht="132" customHeight="1" spans="1:11">
      <c r="A172" s="91">
        <v>168</v>
      </c>
      <c r="B172" s="92" t="s">
        <v>430</v>
      </c>
      <c r="C172" s="92" t="s">
        <v>648</v>
      </c>
      <c r="D172" s="24" t="s">
        <v>649</v>
      </c>
      <c r="E172" s="92">
        <v>15</v>
      </c>
      <c r="F172" s="92" t="s">
        <v>17</v>
      </c>
      <c r="G172" s="92">
        <v>10</v>
      </c>
      <c r="H172" s="92">
        <v>10</v>
      </c>
      <c r="I172" s="24">
        <v>5</v>
      </c>
      <c r="J172" s="92" t="s">
        <v>650</v>
      </c>
      <c r="K172" s="92" t="s">
        <v>651</v>
      </c>
    </row>
    <row r="173" s="85" customFormat="1" ht="76" customHeight="1" spans="1:11">
      <c r="A173" s="91">
        <v>169</v>
      </c>
      <c r="B173" s="92" t="s">
        <v>430</v>
      </c>
      <c r="C173" s="92" t="s">
        <v>652</v>
      </c>
      <c r="D173" s="24" t="s">
        <v>653</v>
      </c>
      <c r="E173" s="92">
        <v>25</v>
      </c>
      <c r="F173" s="92" t="s">
        <v>17</v>
      </c>
      <c r="G173" s="96">
        <v>20</v>
      </c>
      <c r="H173" s="96">
        <v>20</v>
      </c>
      <c r="I173" s="34">
        <v>5</v>
      </c>
      <c r="J173" s="92" t="s">
        <v>654</v>
      </c>
      <c r="K173" s="92" t="s">
        <v>655</v>
      </c>
    </row>
    <row r="174" s="85" customFormat="1" ht="76" customHeight="1" spans="1:11">
      <c r="A174" s="91">
        <v>170</v>
      </c>
      <c r="B174" s="92" t="s">
        <v>430</v>
      </c>
      <c r="C174" s="91" t="s">
        <v>656</v>
      </c>
      <c r="D174" s="18" t="s">
        <v>657</v>
      </c>
      <c r="E174" s="95">
        <v>12</v>
      </c>
      <c r="F174" s="92" t="s">
        <v>17</v>
      </c>
      <c r="G174" s="95">
        <v>10</v>
      </c>
      <c r="H174" s="95">
        <v>10</v>
      </c>
      <c r="I174" s="35">
        <v>2</v>
      </c>
      <c r="J174" s="91" t="s">
        <v>658</v>
      </c>
      <c r="K174" s="91" t="s">
        <v>659</v>
      </c>
    </row>
    <row r="175" s="85" customFormat="1" ht="66" customHeight="1" spans="1:11">
      <c r="A175" s="91">
        <v>171</v>
      </c>
      <c r="B175" s="92" t="s">
        <v>430</v>
      </c>
      <c r="C175" s="91" t="s">
        <v>660</v>
      </c>
      <c r="D175" s="18" t="s">
        <v>661</v>
      </c>
      <c r="E175" s="92">
        <v>24</v>
      </c>
      <c r="F175" s="92" t="s">
        <v>17</v>
      </c>
      <c r="G175" s="96">
        <v>20</v>
      </c>
      <c r="H175" s="96">
        <v>20</v>
      </c>
      <c r="I175" s="34">
        <v>4</v>
      </c>
      <c r="J175" s="91" t="s">
        <v>662</v>
      </c>
      <c r="K175" s="91" t="s">
        <v>663</v>
      </c>
    </row>
    <row r="176" s="85" customFormat="1" ht="66" customHeight="1" spans="1:11">
      <c r="A176" s="91">
        <v>172</v>
      </c>
      <c r="B176" s="92" t="s">
        <v>430</v>
      </c>
      <c r="C176" s="91" t="s">
        <v>664</v>
      </c>
      <c r="D176" s="18" t="s">
        <v>665</v>
      </c>
      <c r="E176" s="92">
        <v>12</v>
      </c>
      <c r="F176" s="92" t="s">
        <v>17</v>
      </c>
      <c r="G176" s="91">
        <v>10</v>
      </c>
      <c r="H176" s="91">
        <v>10</v>
      </c>
      <c r="I176" s="18">
        <v>2</v>
      </c>
      <c r="J176" s="91" t="s">
        <v>666</v>
      </c>
      <c r="K176" s="91" t="s">
        <v>667</v>
      </c>
    </row>
    <row r="177" s="85" customFormat="1" ht="66" customHeight="1" spans="1:11">
      <c r="A177" s="91">
        <v>173</v>
      </c>
      <c r="B177" s="92" t="s">
        <v>430</v>
      </c>
      <c r="C177" s="91" t="s">
        <v>668</v>
      </c>
      <c r="D177" s="18" t="s">
        <v>669</v>
      </c>
      <c r="E177" s="92">
        <v>11.02</v>
      </c>
      <c r="F177" s="92" t="s">
        <v>17</v>
      </c>
      <c r="G177" s="91">
        <v>10</v>
      </c>
      <c r="H177" s="91">
        <v>10</v>
      </c>
      <c r="I177" s="18">
        <v>1.02</v>
      </c>
      <c r="J177" s="91" t="s">
        <v>670</v>
      </c>
      <c r="K177" s="91" t="s">
        <v>671</v>
      </c>
    </row>
    <row r="178" s="85" customFormat="1" ht="79" customHeight="1" spans="1:11">
      <c r="A178" s="91">
        <v>174</v>
      </c>
      <c r="B178" s="92" t="s">
        <v>430</v>
      </c>
      <c r="C178" s="92" t="s">
        <v>672</v>
      </c>
      <c r="D178" s="24" t="s">
        <v>673</v>
      </c>
      <c r="E178" s="92">
        <v>10</v>
      </c>
      <c r="F178" s="92" t="s">
        <v>17</v>
      </c>
      <c r="G178" s="92">
        <v>10</v>
      </c>
      <c r="H178" s="92">
        <v>10</v>
      </c>
      <c r="I178" s="24">
        <v>0</v>
      </c>
      <c r="J178" s="92" t="s">
        <v>674</v>
      </c>
      <c r="K178" s="92" t="s">
        <v>675</v>
      </c>
    </row>
    <row r="179" s="85" customFormat="1" ht="79" customHeight="1" spans="1:11">
      <c r="A179" s="91">
        <v>175</v>
      </c>
      <c r="B179" s="92" t="s">
        <v>430</v>
      </c>
      <c r="C179" s="92" t="s">
        <v>676</v>
      </c>
      <c r="D179" s="24" t="s">
        <v>129</v>
      </c>
      <c r="E179" s="92">
        <v>35.4</v>
      </c>
      <c r="F179" s="92" t="s">
        <v>17</v>
      </c>
      <c r="G179" s="92">
        <v>20</v>
      </c>
      <c r="H179" s="92">
        <v>20</v>
      </c>
      <c r="I179" s="24">
        <v>15.4</v>
      </c>
      <c r="J179" s="92" t="s">
        <v>677</v>
      </c>
      <c r="K179" s="91" t="s">
        <v>678</v>
      </c>
    </row>
    <row r="180" s="85" customFormat="1" ht="168" customHeight="1" spans="1:11">
      <c r="A180" s="91">
        <v>176</v>
      </c>
      <c r="B180" s="92" t="s">
        <v>430</v>
      </c>
      <c r="C180" s="91" t="s">
        <v>679</v>
      </c>
      <c r="D180" s="18" t="s">
        <v>359</v>
      </c>
      <c r="E180" s="92">
        <v>351</v>
      </c>
      <c r="F180" s="92" t="s">
        <v>17</v>
      </c>
      <c r="G180" s="91">
        <v>251</v>
      </c>
      <c r="H180" s="91">
        <v>251</v>
      </c>
      <c r="I180" s="18">
        <v>100</v>
      </c>
      <c r="J180" s="91" t="s">
        <v>680</v>
      </c>
      <c r="K180" s="91" t="s">
        <v>681</v>
      </c>
    </row>
    <row r="181" s="85" customFormat="1" ht="63" customHeight="1" spans="1:11">
      <c r="A181" s="91">
        <v>177</v>
      </c>
      <c r="B181" s="92" t="s">
        <v>430</v>
      </c>
      <c r="C181" s="91" t="s">
        <v>682</v>
      </c>
      <c r="D181" s="18" t="s">
        <v>359</v>
      </c>
      <c r="E181" s="92">
        <v>302</v>
      </c>
      <c r="F181" s="92" t="s">
        <v>17</v>
      </c>
      <c r="G181" s="91">
        <v>302</v>
      </c>
      <c r="H181" s="91">
        <v>302</v>
      </c>
      <c r="I181" s="18">
        <v>0</v>
      </c>
      <c r="J181" s="91" t="s">
        <v>683</v>
      </c>
      <c r="K181" s="101" t="s">
        <v>684</v>
      </c>
    </row>
    <row r="182" s="85" customFormat="1" ht="112" customHeight="1" spans="1:11">
      <c r="A182" s="91">
        <v>178</v>
      </c>
      <c r="B182" s="92" t="s">
        <v>430</v>
      </c>
      <c r="C182" s="91" t="s">
        <v>685</v>
      </c>
      <c r="D182" s="18" t="s">
        <v>359</v>
      </c>
      <c r="E182" s="92">
        <v>134.29</v>
      </c>
      <c r="F182" s="92" t="s">
        <v>17</v>
      </c>
      <c r="G182" s="91">
        <v>105</v>
      </c>
      <c r="H182" s="91">
        <v>105</v>
      </c>
      <c r="I182" s="18">
        <v>29.29</v>
      </c>
      <c r="J182" s="91" t="s">
        <v>686</v>
      </c>
      <c r="K182" s="91" t="s">
        <v>687</v>
      </c>
    </row>
    <row r="183" s="85" customFormat="1" ht="81" customHeight="1" spans="1:11">
      <c r="A183" s="91">
        <v>179</v>
      </c>
      <c r="B183" s="92" t="s">
        <v>430</v>
      </c>
      <c r="C183" s="91" t="s">
        <v>688</v>
      </c>
      <c r="D183" s="18" t="s">
        <v>359</v>
      </c>
      <c r="E183" s="92">
        <v>49</v>
      </c>
      <c r="F183" s="92" t="s">
        <v>17</v>
      </c>
      <c r="G183" s="91">
        <v>47</v>
      </c>
      <c r="H183" s="91">
        <v>47</v>
      </c>
      <c r="I183" s="18">
        <v>2</v>
      </c>
      <c r="J183" s="91" t="s">
        <v>689</v>
      </c>
      <c r="K183" s="91" t="s">
        <v>690</v>
      </c>
    </row>
    <row r="184" s="85" customFormat="1" ht="112" customHeight="1" spans="1:11">
      <c r="A184" s="91">
        <v>180</v>
      </c>
      <c r="B184" s="92" t="s">
        <v>430</v>
      </c>
      <c r="C184" s="91" t="s">
        <v>691</v>
      </c>
      <c r="D184" s="18" t="s">
        <v>692</v>
      </c>
      <c r="E184" s="92">
        <v>12</v>
      </c>
      <c r="F184" s="92" t="s">
        <v>17</v>
      </c>
      <c r="G184" s="91">
        <v>10</v>
      </c>
      <c r="H184" s="91">
        <v>10</v>
      </c>
      <c r="I184" s="18">
        <v>2</v>
      </c>
      <c r="J184" s="91" t="s">
        <v>693</v>
      </c>
      <c r="K184" s="91" t="s">
        <v>694</v>
      </c>
    </row>
    <row r="185" s="85" customFormat="1" ht="70" customHeight="1" spans="1:11">
      <c r="A185" s="91">
        <v>181</v>
      </c>
      <c r="B185" s="92" t="s">
        <v>430</v>
      </c>
      <c r="C185" s="91" t="s">
        <v>695</v>
      </c>
      <c r="D185" s="18" t="s">
        <v>692</v>
      </c>
      <c r="E185" s="92">
        <v>11</v>
      </c>
      <c r="F185" s="92" t="s">
        <v>17</v>
      </c>
      <c r="G185" s="91">
        <v>10</v>
      </c>
      <c r="H185" s="91">
        <v>10</v>
      </c>
      <c r="I185" s="18">
        <v>1</v>
      </c>
      <c r="J185" s="91" t="s">
        <v>696</v>
      </c>
      <c r="K185" s="91" t="s">
        <v>697</v>
      </c>
    </row>
    <row r="186" s="85" customFormat="1" ht="79" customHeight="1" spans="1:11">
      <c r="A186" s="91">
        <v>182</v>
      </c>
      <c r="B186" s="92" t="s">
        <v>430</v>
      </c>
      <c r="C186" s="91" t="s">
        <v>698</v>
      </c>
      <c r="D186" s="18" t="s">
        <v>692</v>
      </c>
      <c r="E186" s="92">
        <v>27</v>
      </c>
      <c r="F186" s="92" t="s">
        <v>17</v>
      </c>
      <c r="G186" s="91">
        <v>5</v>
      </c>
      <c r="H186" s="91">
        <v>5</v>
      </c>
      <c r="I186" s="18">
        <v>22</v>
      </c>
      <c r="J186" s="91" t="s">
        <v>699</v>
      </c>
      <c r="K186" s="91" t="s">
        <v>700</v>
      </c>
    </row>
    <row r="187" s="4" customFormat="1" ht="93" customHeight="1" spans="1:11">
      <c r="A187" s="91">
        <v>183</v>
      </c>
      <c r="B187" s="92" t="s">
        <v>430</v>
      </c>
      <c r="C187" s="91" t="s">
        <v>701</v>
      </c>
      <c r="D187" s="18" t="s">
        <v>692</v>
      </c>
      <c r="E187" s="92">
        <v>12</v>
      </c>
      <c r="F187" s="92" t="s">
        <v>17</v>
      </c>
      <c r="G187" s="91">
        <v>5</v>
      </c>
      <c r="H187" s="91">
        <v>5</v>
      </c>
      <c r="I187" s="18">
        <v>7</v>
      </c>
      <c r="J187" s="91" t="s">
        <v>702</v>
      </c>
      <c r="K187" s="91" t="s">
        <v>703</v>
      </c>
    </row>
    <row r="188" s="85" customFormat="1" ht="72" customHeight="1" spans="1:11">
      <c r="A188" s="91">
        <v>184</v>
      </c>
      <c r="B188" s="92" t="s">
        <v>430</v>
      </c>
      <c r="C188" s="91" t="s">
        <v>704</v>
      </c>
      <c r="D188" s="18" t="s">
        <v>692</v>
      </c>
      <c r="E188" s="92">
        <v>11.5</v>
      </c>
      <c r="F188" s="92" t="s">
        <v>17</v>
      </c>
      <c r="G188" s="91">
        <v>5</v>
      </c>
      <c r="H188" s="91">
        <v>5</v>
      </c>
      <c r="I188" s="18">
        <v>6.5</v>
      </c>
      <c r="J188" s="91" t="s">
        <v>705</v>
      </c>
      <c r="K188" s="91" t="s">
        <v>706</v>
      </c>
    </row>
    <row r="189" s="85" customFormat="1" ht="91" customHeight="1" spans="1:11">
      <c r="A189" s="91">
        <v>185</v>
      </c>
      <c r="B189" s="92" t="s">
        <v>430</v>
      </c>
      <c r="C189" s="91" t="s">
        <v>707</v>
      </c>
      <c r="D189" s="18" t="s">
        <v>692</v>
      </c>
      <c r="E189" s="92">
        <v>17</v>
      </c>
      <c r="F189" s="92" t="s">
        <v>17</v>
      </c>
      <c r="G189" s="91">
        <v>5</v>
      </c>
      <c r="H189" s="91">
        <v>5</v>
      </c>
      <c r="I189" s="18">
        <v>12</v>
      </c>
      <c r="J189" s="91" t="s">
        <v>708</v>
      </c>
      <c r="K189" s="91" t="s">
        <v>709</v>
      </c>
    </row>
    <row r="190" s="85" customFormat="1" ht="91" customHeight="1" spans="1:11">
      <c r="A190" s="91">
        <v>186</v>
      </c>
      <c r="B190" s="92" t="s">
        <v>430</v>
      </c>
      <c r="C190" s="91" t="s">
        <v>710</v>
      </c>
      <c r="D190" s="18" t="s">
        <v>345</v>
      </c>
      <c r="E190" s="92">
        <v>180</v>
      </c>
      <c r="F190" s="92" t="s">
        <v>17</v>
      </c>
      <c r="G190" s="91">
        <v>180</v>
      </c>
      <c r="H190" s="91">
        <v>180</v>
      </c>
      <c r="I190" s="18">
        <v>0</v>
      </c>
      <c r="J190" s="91" t="s">
        <v>711</v>
      </c>
      <c r="K190" s="91" t="s">
        <v>712</v>
      </c>
    </row>
    <row r="191" s="85" customFormat="1" ht="91" customHeight="1" spans="1:11">
      <c r="A191" s="91">
        <v>187</v>
      </c>
      <c r="B191" s="92" t="s">
        <v>430</v>
      </c>
      <c r="C191" s="91" t="s">
        <v>713</v>
      </c>
      <c r="D191" s="18" t="s">
        <v>345</v>
      </c>
      <c r="E191" s="92">
        <v>310</v>
      </c>
      <c r="F191" s="92" t="s">
        <v>17</v>
      </c>
      <c r="G191" s="91">
        <v>80</v>
      </c>
      <c r="H191" s="91">
        <v>80</v>
      </c>
      <c r="I191" s="18">
        <v>230</v>
      </c>
      <c r="J191" s="91" t="s">
        <v>714</v>
      </c>
      <c r="K191" s="91" t="s">
        <v>715</v>
      </c>
    </row>
    <row r="192" s="82" customFormat="1" ht="91" customHeight="1" spans="1:11">
      <c r="A192" s="91">
        <v>188</v>
      </c>
      <c r="B192" s="92" t="s">
        <v>430</v>
      </c>
      <c r="C192" s="92" t="s">
        <v>351</v>
      </c>
      <c r="D192" s="24" t="s">
        <v>345</v>
      </c>
      <c r="E192" s="92">
        <v>9</v>
      </c>
      <c r="F192" s="92" t="s">
        <v>17</v>
      </c>
      <c r="G192" s="92">
        <v>9</v>
      </c>
      <c r="H192" s="92">
        <v>9</v>
      </c>
      <c r="I192" s="24">
        <v>0</v>
      </c>
      <c r="J192" s="92" t="s">
        <v>716</v>
      </c>
      <c r="K192" s="92" t="s">
        <v>353</v>
      </c>
    </row>
    <row r="193" s="82" customFormat="1" ht="91" customHeight="1" spans="1:11">
      <c r="A193" s="91">
        <v>189</v>
      </c>
      <c r="B193" s="92" t="s">
        <v>430</v>
      </c>
      <c r="C193" s="91" t="s">
        <v>717</v>
      </c>
      <c r="D193" s="18" t="s">
        <v>718</v>
      </c>
      <c r="E193" s="92">
        <v>52.25</v>
      </c>
      <c r="F193" s="92" t="s">
        <v>17</v>
      </c>
      <c r="G193" s="91">
        <v>50</v>
      </c>
      <c r="H193" s="91">
        <v>50</v>
      </c>
      <c r="I193" s="18">
        <v>2.25</v>
      </c>
      <c r="J193" s="91" t="s">
        <v>719</v>
      </c>
      <c r="K193" s="91" t="s">
        <v>720</v>
      </c>
    </row>
    <row r="194" s="82" customFormat="1" ht="91" customHeight="1" spans="1:11">
      <c r="A194" s="91">
        <v>190</v>
      </c>
      <c r="B194" s="92" t="s">
        <v>430</v>
      </c>
      <c r="C194" s="91" t="s">
        <v>721</v>
      </c>
      <c r="D194" s="18" t="s">
        <v>718</v>
      </c>
      <c r="E194" s="92">
        <v>100</v>
      </c>
      <c r="F194" s="92" t="s">
        <v>17</v>
      </c>
      <c r="G194" s="91">
        <v>100</v>
      </c>
      <c r="H194" s="91">
        <v>100</v>
      </c>
      <c r="I194" s="18">
        <v>0</v>
      </c>
      <c r="J194" s="91" t="s">
        <v>722</v>
      </c>
      <c r="K194" s="91" t="s">
        <v>723</v>
      </c>
    </row>
    <row r="195" s="82" customFormat="1" ht="91" customHeight="1" spans="1:11">
      <c r="A195" s="91">
        <v>191</v>
      </c>
      <c r="B195" s="92" t="s">
        <v>430</v>
      </c>
      <c r="C195" s="91" t="s">
        <v>724</v>
      </c>
      <c r="D195" s="18" t="s">
        <v>718</v>
      </c>
      <c r="E195" s="92">
        <v>138</v>
      </c>
      <c r="F195" s="92" t="s">
        <v>17</v>
      </c>
      <c r="G195" s="91">
        <v>100</v>
      </c>
      <c r="H195" s="91">
        <v>100</v>
      </c>
      <c r="I195" s="18">
        <v>38</v>
      </c>
      <c r="J195" s="91" t="s">
        <v>725</v>
      </c>
      <c r="K195" s="91" t="s">
        <v>726</v>
      </c>
    </row>
    <row r="196" s="82" customFormat="1" ht="91" customHeight="1" spans="1:11">
      <c r="A196" s="91">
        <v>192</v>
      </c>
      <c r="B196" s="92" t="s">
        <v>430</v>
      </c>
      <c r="C196" s="91" t="s">
        <v>727</v>
      </c>
      <c r="D196" s="18" t="s">
        <v>718</v>
      </c>
      <c r="E196" s="92">
        <v>129.8</v>
      </c>
      <c r="F196" s="92" t="s">
        <v>17</v>
      </c>
      <c r="G196" s="91">
        <v>100</v>
      </c>
      <c r="H196" s="91">
        <v>100</v>
      </c>
      <c r="I196" s="18">
        <v>29.8</v>
      </c>
      <c r="J196" s="91" t="s">
        <v>728</v>
      </c>
      <c r="K196" s="91" t="s">
        <v>729</v>
      </c>
    </row>
    <row r="197" s="82" customFormat="1" ht="91" customHeight="1" spans="1:11">
      <c r="A197" s="91">
        <v>193</v>
      </c>
      <c r="B197" s="92" t="s">
        <v>730</v>
      </c>
      <c r="C197" s="91" t="s">
        <v>731</v>
      </c>
      <c r="D197" s="17" t="s">
        <v>732</v>
      </c>
      <c r="E197" s="92">
        <v>30</v>
      </c>
      <c r="F197" s="92" t="s">
        <v>17</v>
      </c>
      <c r="G197" s="91">
        <v>20</v>
      </c>
      <c r="H197" s="91">
        <v>20</v>
      </c>
      <c r="I197" s="17">
        <v>10</v>
      </c>
      <c r="J197" s="91" t="s">
        <v>733</v>
      </c>
      <c r="K197" s="91" t="s">
        <v>51</v>
      </c>
    </row>
    <row r="198" s="82" customFormat="1" ht="91" customHeight="1" spans="1:11">
      <c r="A198" s="91">
        <v>194</v>
      </c>
      <c r="B198" s="92" t="s">
        <v>730</v>
      </c>
      <c r="C198" s="91" t="s">
        <v>734</v>
      </c>
      <c r="D198" s="17" t="s">
        <v>735</v>
      </c>
      <c r="E198" s="92">
        <v>12</v>
      </c>
      <c r="F198" s="92" t="s">
        <v>17</v>
      </c>
      <c r="G198" s="92">
        <v>10</v>
      </c>
      <c r="H198" s="92">
        <v>10</v>
      </c>
      <c r="I198" s="43">
        <v>2</v>
      </c>
      <c r="J198" s="92" t="s">
        <v>736</v>
      </c>
      <c r="K198" s="91" t="s">
        <v>737</v>
      </c>
    </row>
    <row r="199" s="82" customFormat="1" ht="91" customHeight="1" spans="1:11">
      <c r="A199" s="91">
        <v>195</v>
      </c>
      <c r="B199" s="92" t="s">
        <v>730</v>
      </c>
      <c r="C199" s="91" t="s">
        <v>738</v>
      </c>
      <c r="D199" s="17" t="s">
        <v>739</v>
      </c>
      <c r="E199" s="92">
        <v>12</v>
      </c>
      <c r="F199" s="92" t="s">
        <v>17</v>
      </c>
      <c r="G199" s="92">
        <v>10</v>
      </c>
      <c r="H199" s="92">
        <v>10</v>
      </c>
      <c r="I199" s="43">
        <v>2</v>
      </c>
      <c r="J199" s="92" t="s">
        <v>740</v>
      </c>
      <c r="K199" s="91" t="s">
        <v>741</v>
      </c>
    </row>
    <row r="200" s="82" customFormat="1" ht="91" customHeight="1" spans="1:11">
      <c r="A200" s="91">
        <v>196</v>
      </c>
      <c r="B200" s="92" t="s">
        <v>730</v>
      </c>
      <c r="C200" s="91" t="s">
        <v>742</v>
      </c>
      <c r="D200" s="17" t="s">
        <v>101</v>
      </c>
      <c r="E200" s="92">
        <v>6</v>
      </c>
      <c r="F200" s="92" t="s">
        <v>17</v>
      </c>
      <c r="G200" s="92">
        <v>5</v>
      </c>
      <c r="H200" s="92">
        <v>5</v>
      </c>
      <c r="I200" s="43">
        <v>1</v>
      </c>
      <c r="J200" s="91" t="s">
        <v>743</v>
      </c>
      <c r="K200" s="91" t="s">
        <v>744</v>
      </c>
    </row>
    <row r="201" s="82" customFormat="1" ht="73" customHeight="1" spans="1:11">
      <c r="A201" s="91">
        <v>197</v>
      </c>
      <c r="B201" s="92" t="s">
        <v>730</v>
      </c>
      <c r="C201" s="91" t="s">
        <v>745</v>
      </c>
      <c r="D201" s="17" t="s">
        <v>746</v>
      </c>
      <c r="E201" s="92">
        <v>6</v>
      </c>
      <c r="F201" s="92" t="s">
        <v>17</v>
      </c>
      <c r="G201" s="92">
        <v>5</v>
      </c>
      <c r="H201" s="92">
        <v>5</v>
      </c>
      <c r="I201" s="43">
        <v>1</v>
      </c>
      <c r="J201" s="92" t="s">
        <v>747</v>
      </c>
      <c r="K201" s="91" t="s">
        <v>748</v>
      </c>
    </row>
    <row r="202" s="82" customFormat="1" ht="83" customHeight="1" spans="1:11">
      <c r="A202" s="91">
        <v>198</v>
      </c>
      <c r="B202" s="92" t="s">
        <v>730</v>
      </c>
      <c r="C202" s="102" t="s">
        <v>749</v>
      </c>
      <c r="D202" s="38" t="s">
        <v>750</v>
      </c>
      <c r="E202" s="102">
        <v>10</v>
      </c>
      <c r="F202" s="92" t="s">
        <v>17</v>
      </c>
      <c r="G202" s="102">
        <v>10</v>
      </c>
      <c r="H202" s="102">
        <v>10</v>
      </c>
      <c r="I202" s="38">
        <v>0</v>
      </c>
      <c r="J202" s="92" t="s">
        <v>751</v>
      </c>
      <c r="K202" s="102" t="s">
        <v>752</v>
      </c>
    </row>
    <row r="203" s="82" customFormat="1" ht="77" customHeight="1" spans="1:11">
      <c r="A203" s="91">
        <v>199</v>
      </c>
      <c r="B203" s="92" t="s">
        <v>730</v>
      </c>
      <c r="C203" s="102" t="s">
        <v>753</v>
      </c>
      <c r="D203" s="38" t="s">
        <v>754</v>
      </c>
      <c r="E203" s="102">
        <v>16</v>
      </c>
      <c r="F203" s="92" t="s">
        <v>17</v>
      </c>
      <c r="G203" s="102">
        <v>10</v>
      </c>
      <c r="H203" s="102">
        <v>10</v>
      </c>
      <c r="I203" s="38">
        <v>6</v>
      </c>
      <c r="J203" s="102" t="s">
        <v>755</v>
      </c>
      <c r="K203" s="102" t="s">
        <v>756</v>
      </c>
    </row>
    <row r="204" s="82" customFormat="1" ht="64" customHeight="1" spans="1:11">
      <c r="A204" s="91">
        <v>200</v>
      </c>
      <c r="B204" s="92" t="s">
        <v>730</v>
      </c>
      <c r="C204" s="102" t="s">
        <v>757</v>
      </c>
      <c r="D204" s="38" t="s">
        <v>758</v>
      </c>
      <c r="E204" s="102">
        <v>21</v>
      </c>
      <c r="F204" s="92" t="s">
        <v>17</v>
      </c>
      <c r="G204" s="102">
        <v>10</v>
      </c>
      <c r="H204" s="102">
        <v>10</v>
      </c>
      <c r="I204" s="38">
        <v>11</v>
      </c>
      <c r="J204" s="102" t="s">
        <v>759</v>
      </c>
      <c r="K204" s="102" t="s">
        <v>760</v>
      </c>
    </row>
    <row r="205" s="82" customFormat="1" ht="78" customHeight="1" spans="1:11">
      <c r="A205" s="91">
        <v>201</v>
      </c>
      <c r="B205" s="92" t="s">
        <v>730</v>
      </c>
      <c r="C205" s="91" t="s">
        <v>761</v>
      </c>
      <c r="D205" s="17" t="s">
        <v>184</v>
      </c>
      <c r="E205" s="92">
        <v>42</v>
      </c>
      <c r="F205" s="92" t="s">
        <v>17</v>
      </c>
      <c r="G205" s="91">
        <v>40</v>
      </c>
      <c r="H205" s="91">
        <v>40</v>
      </c>
      <c r="I205" s="17">
        <v>2</v>
      </c>
      <c r="J205" s="91" t="s">
        <v>762</v>
      </c>
      <c r="K205" s="91" t="s">
        <v>763</v>
      </c>
    </row>
    <row r="206" s="82" customFormat="1" ht="80" customHeight="1" spans="1:11">
      <c r="A206" s="91">
        <v>202</v>
      </c>
      <c r="B206" s="92" t="s">
        <v>730</v>
      </c>
      <c r="C206" s="102" t="s">
        <v>764</v>
      </c>
      <c r="D206" s="38" t="s">
        <v>125</v>
      </c>
      <c r="E206" s="102">
        <v>30</v>
      </c>
      <c r="F206" s="92" t="s">
        <v>17</v>
      </c>
      <c r="G206" s="102">
        <v>30</v>
      </c>
      <c r="H206" s="102">
        <v>30</v>
      </c>
      <c r="I206" s="38">
        <v>0</v>
      </c>
      <c r="J206" s="102" t="s">
        <v>765</v>
      </c>
      <c r="K206" s="102" t="s">
        <v>766</v>
      </c>
    </row>
    <row r="207" s="82" customFormat="1" ht="63" customHeight="1" spans="1:11">
      <c r="A207" s="91">
        <v>203</v>
      </c>
      <c r="B207" s="92" t="s">
        <v>730</v>
      </c>
      <c r="C207" s="102" t="s">
        <v>767</v>
      </c>
      <c r="D207" s="38" t="s">
        <v>109</v>
      </c>
      <c r="E207" s="102">
        <v>20</v>
      </c>
      <c r="F207" s="92" t="s">
        <v>17</v>
      </c>
      <c r="G207" s="102">
        <v>20</v>
      </c>
      <c r="H207" s="102">
        <v>20</v>
      </c>
      <c r="I207" s="38">
        <v>0</v>
      </c>
      <c r="J207" s="102" t="s">
        <v>768</v>
      </c>
      <c r="K207" s="102" t="s">
        <v>769</v>
      </c>
    </row>
    <row r="208" s="82" customFormat="1" ht="75" customHeight="1" spans="1:11">
      <c r="A208" s="91">
        <v>204</v>
      </c>
      <c r="B208" s="92" t="s">
        <v>730</v>
      </c>
      <c r="C208" s="91" t="s">
        <v>770</v>
      </c>
      <c r="D208" s="17" t="s">
        <v>125</v>
      </c>
      <c r="E208" s="92">
        <v>10</v>
      </c>
      <c r="F208" s="92" t="s">
        <v>17</v>
      </c>
      <c r="G208" s="91">
        <v>10</v>
      </c>
      <c r="H208" s="91">
        <v>10</v>
      </c>
      <c r="I208" s="17">
        <v>0</v>
      </c>
      <c r="J208" s="91" t="s">
        <v>771</v>
      </c>
      <c r="K208" s="91" t="s">
        <v>766</v>
      </c>
    </row>
    <row r="209" s="84" customFormat="1" ht="91" customHeight="1" spans="1:11">
      <c r="A209" s="91">
        <v>205</v>
      </c>
      <c r="B209" s="92" t="s">
        <v>730</v>
      </c>
      <c r="C209" s="91" t="s">
        <v>772</v>
      </c>
      <c r="D209" s="17" t="s">
        <v>125</v>
      </c>
      <c r="E209" s="92">
        <v>10</v>
      </c>
      <c r="F209" s="92" t="s">
        <v>17</v>
      </c>
      <c r="G209" s="91">
        <v>10</v>
      </c>
      <c r="H209" s="91">
        <v>10</v>
      </c>
      <c r="I209" s="17">
        <v>0</v>
      </c>
      <c r="J209" s="91" t="s">
        <v>773</v>
      </c>
      <c r="K209" s="91" t="s">
        <v>774</v>
      </c>
    </row>
    <row r="210" s="84" customFormat="1" ht="102" customHeight="1" spans="1:11">
      <c r="A210" s="91">
        <v>206</v>
      </c>
      <c r="B210" s="92" t="s">
        <v>730</v>
      </c>
      <c r="C210" s="91" t="s">
        <v>775</v>
      </c>
      <c r="D210" s="17" t="s">
        <v>776</v>
      </c>
      <c r="E210" s="92">
        <v>24</v>
      </c>
      <c r="F210" s="92" t="s">
        <v>17</v>
      </c>
      <c r="G210" s="91">
        <v>20</v>
      </c>
      <c r="H210" s="91">
        <v>20</v>
      </c>
      <c r="I210" s="17">
        <v>4</v>
      </c>
      <c r="J210" s="91" t="s">
        <v>777</v>
      </c>
      <c r="K210" s="91" t="s">
        <v>778</v>
      </c>
    </row>
    <row r="211" s="84" customFormat="1" ht="110" customHeight="1" spans="1:11">
      <c r="A211" s="91">
        <v>207</v>
      </c>
      <c r="B211" s="92" t="s">
        <v>730</v>
      </c>
      <c r="C211" s="91" t="s">
        <v>779</v>
      </c>
      <c r="D211" s="17" t="s">
        <v>780</v>
      </c>
      <c r="E211" s="92">
        <v>25</v>
      </c>
      <c r="F211" s="92" t="s">
        <v>17</v>
      </c>
      <c r="G211" s="91">
        <v>20</v>
      </c>
      <c r="H211" s="91">
        <v>20</v>
      </c>
      <c r="I211" s="17">
        <v>5</v>
      </c>
      <c r="J211" s="92" t="s">
        <v>781</v>
      </c>
      <c r="K211" s="91" t="s">
        <v>782</v>
      </c>
    </row>
    <row r="212" s="84" customFormat="1" ht="73" customHeight="1" spans="1:11">
      <c r="A212" s="91">
        <v>208</v>
      </c>
      <c r="B212" s="92" t="s">
        <v>730</v>
      </c>
      <c r="C212" s="91" t="s">
        <v>783</v>
      </c>
      <c r="D212" s="17" t="s">
        <v>784</v>
      </c>
      <c r="E212" s="92">
        <v>24</v>
      </c>
      <c r="F212" s="92" t="s">
        <v>17</v>
      </c>
      <c r="G212" s="91">
        <v>20</v>
      </c>
      <c r="H212" s="91">
        <v>20</v>
      </c>
      <c r="I212" s="17">
        <v>4</v>
      </c>
      <c r="J212" s="91" t="s">
        <v>785</v>
      </c>
      <c r="K212" s="91" t="s">
        <v>786</v>
      </c>
    </row>
    <row r="213" s="86" customFormat="1" ht="101" customHeight="1" spans="1:11">
      <c r="A213" s="91">
        <v>209</v>
      </c>
      <c r="B213" s="92" t="s">
        <v>730</v>
      </c>
      <c r="C213" s="91" t="s">
        <v>787</v>
      </c>
      <c r="D213" s="17" t="s">
        <v>196</v>
      </c>
      <c r="E213" s="92">
        <v>24</v>
      </c>
      <c r="F213" s="92" t="s">
        <v>17</v>
      </c>
      <c r="G213" s="91">
        <v>20</v>
      </c>
      <c r="H213" s="91">
        <v>20</v>
      </c>
      <c r="I213" s="17">
        <v>4</v>
      </c>
      <c r="J213" s="91" t="s">
        <v>788</v>
      </c>
      <c r="K213" s="91" t="s">
        <v>789</v>
      </c>
    </row>
    <row r="214" ht="67.5" spans="1:11">
      <c r="A214" s="91">
        <v>210</v>
      </c>
      <c r="B214" s="92" t="s">
        <v>730</v>
      </c>
      <c r="C214" s="91" t="s">
        <v>790</v>
      </c>
      <c r="D214" s="17" t="s">
        <v>791</v>
      </c>
      <c r="E214" s="92">
        <v>15</v>
      </c>
      <c r="F214" s="92" t="s">
        <v>17</v>
      </c>
      <c r="G214" s="91">
        <v>10</v>
      </c>
      <c r="H214" s="91">
        <v>10</v>
      </c>
      <c r="I214" s="17">
        <v>5</v>
      </c>
      <c r="J214" s="91" t="s">
        <v>792</v>
      </c>
      <c r="K214" s="91" t="s">
        <v>793</v>
      </c>
    </row>
    <row r="215" ht="60" customHeight="1" spans="1:11">
      <c r="A215" s="91">
        <v>211</v>
      </c>
      <c r="B215" s="92" t="s">
        <v>730</v>
      </c>
      <c r="C215" s="91" t="s">
        <v>794</v>
      </c>
      <c r="D215" s="17" t="s">
        <v>97</v>
      </c>
      <c r="E215" s="92">
        <v>25</v>
      </c>
      <c r="F215" s="92" t="s">
        <v>17</v>
      </c>
      <c r="G215" s="91">
        <v>20</v>
      </c>
      <c r="H215" s="91">
        <v>20</v>
      </c>
      <c r="I215" s="17">
        <v>5</v>
      </c>
      <c r="J215" s="91" t="s">
        <v>795</v>
      </c>
      <c r="K215" s="91" t="s">
        <v>99</v>
      </c>
    </row>
    <row r="216" ht="56.25" spans="1:11">
      <c r="A216" s="91">
        <v>212</v>
      </c>
      <c r="B216" s="92" t="s">
        <v>730</v>
      </c>
      <c r="C216" s="91" t="s">
        <v>104</v>
      </c>
      <c r="D216" s="17" t="s">
        <v>105</v>
      </c>
      <c r="E216" s="103">
        <v>20</v>
      </c>
      <c r="F216" s="92" t="s">
        <v>17</v>
      </c>
      <c r="G216" s="91">
        <v>20</v>
      </c>
      <c r="H216" s="91">
        <v>20</v>
      </c>
      <c r="I216" s="17">
        <v>0</v>
      </c>
      <c r="J216" s="91" t="s">
        <v>106</v>
      </c>
      <c r="K216" s="91" t="s">
        <v>107</v>
      </c>
    </row>
    <row r="217" ht="67.5" spans="1:11">
      <c r="A217" s="91">
        <v>213</v>
      </c>
      <c r="B217" s="92" t="s">
        <v>730</v>
      </c>
      <c r="C217" s="91" t="s">
        <v>796</v>
      </c>
      <c r="D217" s="17" t="s">
        <v>266</v>
      </c>
      <c r="E217" s="92">
        <v>25</v>
      </c>
      <c r="F217" s="92" t="s">
        <v>17</v>
      </c>
      <c r="G217" s="91">
        <v>20</v>
      </c>
      <c r="H217" s="91">
        <v>20</v>
      </c>
      <c r="I217" s="17">
        <v>5</v>
      </c>
      <c r="J217" s="91" t="s">
        <v>797</v>
      </c>
      <c r="K217" s="91" t="s">
        <v>798</v>
      </c>
    </row>
    <row r="218" ht="56.25" spans="1:11">
      <c r="A218" s="91">
        <v>214</v>
      </c>
      <c r="B218" s="92" t="s">
        <v>730</v>
      </c>
      <c r="C218" s="91" t="s">
        <v>799</v>
      </c>
      <c r="D218" s="17" t="s">
        <v>800</v>
      </c>
      <c r="E218" s="92">
        <v>30</v>
      </c>
      <c r="F218" s="92" t="s">
        <v>17</v>
      </c>
      <c r="G218" s="91">
        <v>20</v>
      </c>
      <c r="H218" s="91">
        <v>20</v>
      </c>
      <c r="I218" s="17">
        <v>10</v>
      </c>
      <c r="J218" s="91" t="s">
        <v>801</v>
      </c>
      <c r="K218" s="91" t="s">
        <v>802</v>
      </c>
    </row>
    <row r="219" ht="67.5" spans="1:11">
      <c r="A219" s="91">
        <v>215</v>
      </c>
      <c r="B219" s="92" t="s">
        <v>730</v>
      </c>
      <c r="C219" s="91" t="s">
        <v>803</v>
      </c>
      <c r="D219" s="17" t="s">
        <v>804</v>
      </c>
      <c r="E219" s="92">
        <v>25</v>
      </c>
      <c r="F219" s="92" t="s">
        <v>17</v>
      </c>
      <c r="G219" s="91">
        <v>20</v>
      </c>
      <c r="H219" s="91">
        <v>20</v>
      </c>
      <c r="I219" s="17">
        <v>5</v>
      </c>
      <c r="J219" s="91" t="s">
        <v>805</v>
      </c>
      <c r="K219" s="91" t="s">
        <v>806</v>
      </c>
    </row>
    <row r="220" ht="67.5" spans="1:11">
      <c r="A220" s="91">
        <v>216</v>
      </c>
      <c r="B220" s="92" t="s">
        <v>730</v>
      </c>
      <c r="C220" s="91" t="s">
        <v>807</v>
      </c>
      <c r="D220" s="17" t="s">
        <v>808</v>
      </c>
      <c r="E220" s="92">
        <v>24</v>
      </c>
      <c r="F220" s="92" t="s">
        <v>17</v>
      </c>
      <c r="G220" s="91">
        <v>20</v>
      </c>
      <c r="H220" s="91">
        <v>20</v>
      </c>
      <c r="I220" s="17">
        <v>4</v>
      </c>
      <c r="J220" s="91" t="s">
        <v>809</v>
      </c>
      <c r="K220" s="91" t="s">
        <v>810</v>
      </c>
    </row>
    <row r="221" ht="78.75" spans="1:11">
      <c r="A221" s="91">
        <v>217</v>
      </c>
      <c r="B221" s="92" t="s">
        <v>730</v>
      </c>
      <c r="C221" s="91" t="s">
        <v>811</v>
      </c>
      <c r="D221" s="17" t="s">
        <v>812</v>
      </c>
      <c r="E221" s="92">
        <v>24</v>
      </c>
      <c r="F221" s="92" t="s">
        <v>17</v>
      </c>
      <c r="G221" s="91">
        <v>20</v>
      </c>
      <c r="H221" s="91">
        <v>20</v>
      </c>
      <c r="I221" s="17">
        <v>4</v>
      </c>
      <c r="J221" s="91" t="s">
        <v>813</v>
      </c>
      <c r="K221" s="91" t="s">
        <v>814</v>
      </c>
    </row>
    <row r="222" ht="45" spans="1:11">
      <c r="A222" s="91">
        <v>218</v>
      </c>
      <c r="B222" s="92" t="s">
        <v>730</v>
      </c>
      <c r="C222" s="91" t="s">
        <v>815</v>
      </c>
      <c r="D222" s="17" t="s">
        <v>227</v>
      </c>
      <c r="E222" s="92">
        <v>32</v>
      </c>
      <c r="F222" s="92" t="s">
        <v>17</v>
      </c>
      <c r="G222" s="91">
        <v>20</v>
      </c>
      <c r="H222" s="91">
        <v>20</v>
      </c>
      <c r="I222" s="17">
        <v>12</v>
      </c>
      <c r="J222" s="91" t="s">
        <v>816</v>
      </c>
      <c r="K222" s="91" t="s">
        <v>817</v>
      </c>
    </row>
    <row r="223" ht="45" spans="1:11">
      <c r="A223" s="91">
        <v>219</v>
      </c>
      <c r="B223" s="91" t="s">
        <v>818</v>
      </c>
      <c r="C223" s="91" t="s">
        <v>819</v>
      </c>
      <c r="D223" s="18" t="s">
        <v>820</v>
      </c>
      <c r="E223" s="104">
        <v>710</v>
      </c>
      <c r="F223" s="92" t="s">
        <v>17</v>
      </c>
      <c r="G223" s="104">
        <v>710</v>
      </c>
      <c r="H223" s="104">
        <v>710</v>
      </c>
      <c r="I223" s="46">
        <v>0</v>
      </c>
      <c r="J223" s="97" t="s">
        <v>821</v>
      </c>
      <c r="K223" s="91" t="s">
        <v>822</v>
      </c>
    </row>
    <row r="224" ht="45" spans="1:11">
      <c r="A224" s="91">
        <v>220</v>
      </c>
      <c r="B224" s="91" t="s">
        <v>818</v>
      </c>
      <c r="C224" s="91" t="s">
        <v>823</v>
      </c>
      <c r="D224" s="18" t="s">
        <v>824</v>
      </c>
      <c r="E224" s="92">
        <v>20</v>
      </c>
      <c r="F224" s="92" t="s">
        <v>17</v>
      </c>
      <c r="G224" s="92">
        <v>20</v>
      </c>
      <c r="H224" s="92">
        <v>20</v>
      </c>
      <c r="I224" s="18">
        <v>0</v>
      </c>
      <c r="J224" s="97" t="s">
        <v>825</v>
      </c>
      <c r="K224" s="91" t="s">
        <v>826</v>
      </c>
    </row>
    <row r="225" ht="33.75" spans="1:11">
      <c r="A225" s="91">
        <v>221</v>
      </c>
      <c r="B225" s="91" t="s">
        <v>818</v>
      </c>
      <c r="C225" s="91" t="s">
        <v>827</v>
      </c>
      <c r="D225" s="18" t="s">
        <v>824</v>
      </c>
      <c r="E225" s="92">
        <v>20</v>
      </c>
      <c r="F225" s="92" t="s">
        <v>17</v>
      </c>
      <c r="G225" s="92">
        <v>20</v>
      </c>
      <c r="H225" s="92">
        <v>20</v>
      </c>
      <c r="I225" s="18">
        <v>0</v>
      </c>
      <c r="J225" s="97" t="s">
        <v>828</v>
      </c>
      <c r="K225" s="91" t="s">
        <v>829</v>
      </c>
    </row>
    <row r="226" ht="56.25" spans="1:11">
      <c r="A226" s="91">
        <v>222</v>
      </c>
      <c r="B226" s="91" t="s">
        <v>818</v>
      </c>
      <c r="C226" s="91" t="s">
        <v>830</v>
      </c>
      <c r="D226" s="18" t="s">
        <v>359</v>
      </c>
      <c r="E226" s="92">
        <v>51.3</v>
      </c>
      <c r="F226" s="92" t="s">
        <v>17</v>
      </c>
      <c r="G226" s="92">
        <v>40</v>
      </c>
      <c r="H226" s="92">
        <v>40</v>
      </c>
      <c r="I226" s="18">
        <v>11.3</v>
      </c>
      <c r="J226" s="97" t="s">
        <v>831</v>
      </c>
      <c r="K226" s="91" t="s">
        <v>832</v>
      </c>
    </row>
    <row r="227" ht="56.25" spans="1:11">
      <c r="A227" s="91">
        <v>223</v>
      </c>
      <c r="B227" s="91" t="s">
        <v>818</v>
      </c>
      <c r="C227" s="91" t="s">
        <v>830</v>
      </c>
      <c r="D227" s="18" t="s">
        <v>359</v>
      </c>
      <c r="E227" s="92">
        <v>37</v>
      </c>
      <c r="F227" s="92" t="s">
        <v>17</v>
      </c>
      <c r="G227" s="92">
        <v>30</v>
      </c>
      <c r="H227" s="92">
        <v>30</v>
      </c>
      <c r="I227" s="18">
        <v>7</v>
      </c>
      <c r="J227" s="97" t="s">
        <v>833</v>
      </c>
      <c r="K227" s="91" t="s">
        <v>834</v>
      </c>
    </row>
    <row r="228" ht="56.25" spans="1:11">
      <c r="A228" s="91">
        <v>224</v>
      </c>
      <c r="B228" s="91" t="s">
        <v>818</v>
      </c>
      <c r="C228" s="91" t="s">
        <v>830</v>
      </c>
      <c r="D228" s="18" t="s">
        <v>359</v>
      </c>
      <c r="E228" s="92">
        <v>12.6</v>
      </c>
      <c r="F228" s="92" t="s">
        <v>17</v>
      </c>
      <c r="G228" s="92">
        <v>10</v>
      </c>
      <c r="H228" s="92">
        <v>10</v>
      </c>
      <c r="I228" s="18">
        <v>2.6</v>
      </c>
      <c r="J228" s="97" t="s">
        <v>835</v>
      </c>
      <c r="K228" s="91" t="s">
        <v>836</v>
      </c>
    </row>
    <row r="229" ht="90" spans="1:11">
      <c r="A229" s="91">
        <v>225</v>
      </c>
      <c r="B229" s="91" t="s">
        <v>818</v>
      </c>
      <c r="C229" s="105" t="s">
        <v>837</v>
      </c>
      <c r="D229" s="40" t="s">
        <v>337</v>
      </c>
      <c r="E229" s="106">
        <v>21</v>
      </c>
      <c r="F229" s="92" t="s">
        <v>17</v>
      </c>
      <c r="G229" s="106">
        <v>20</v>
      </c>
      <c r="H229" s="106">
        <v>20</v>
      </c>
      <c r="I229" s="49">
        <v>1</v>
      </c>
      <c r="J229" s="116" t="s">
        <v>838</v>
      </c>
      <c r="K229" s="116" t="s">
        <v>839</v>
      </c>
    </row>
    <row r="230" ht="45" spans="1:11">
      <c r="A230" s="91">
        <v>226</v>
      </c>
      <c r="B230" s="91" t="s">
        <v>818</v>
      </c>
      <c r="C230" s="91" t="s">
        <v>840</v>
      </c>
      <c r="D230" s="12" t="s">
        <v>101</v>
      </c>
      <c r="E230" s="96">
        <v>22</v>
      </c>
      <c r="F230" s="92" t="s">
        <v>17</v>
      </c>
      <c r="G230" s="96">
        <v>20</v>
      </c>
      <c r="H230" s="96">
        <v>20</v>
      </c>
      <c r="I230" s="49">
        <v>2</v>
      </c>
      <c r="J230" s="97" t="s">
        <v>841</v>
      </c>
      <c r="K230" s="97" t="s">
        <v>842</v>
      </c>
    </row>
    <row r="231" ht="56.25" spans="1:11">
      <c r="A231" s="91">
        <v>227</v>
      </c>
      <c r="B231" s="91" t="s">
        <v>818</v>
      </c>
      <c r="C231" s="91" t="s">
        <v>843</v>
      </c>
      <c r="D231" s="12" t="s">
        <v>844</v>
      </c>
      <c r="E231" s="96">
        <v>22</v>
      </c>
      <c r="F231" s="92" t="s">
        <v>17</v>
      </c>
      <c r="G231" s="96">
        <v>20</v>
      </c>
      <c r="H231" s="96">
        <v>20</v>
      </c>
      <c r="I231" s="49">
        <v>2</v>
      </c>
      <c r="J231" s="97" t="s">
        <v>845</v>
      </c>
      <c r="K231" s="97" t="s">
        <v>846</v>
      </c>
    </row>
    <row r="232" ht="56.25" spans="1:11">
      <c r="A232" s="91">
        <v>228</v>
      </c>
      <c r="B232" s="91" t="s">
        <v>818</v>
      </c>
      <c r="C232" s="91" t="s">
        <v>847</v>
      </c>
      <c r="D232" s="12" t="s">
        <v>557</v>
      </c>
      <c r="E232" s="96">
        <v>15</v>
      </c>
      <c r="F232" s="92" t="s">
        <v>17</v>
      </c>
      <c r="G232" s="96">
        <v>15</v>
      </c>
      <c r="H232" s="96">
        <v>15</v>
      </c>
      <c r="I232" s="23">
        <v>0</v>
      </c>
      <c r="J232" s="97" t="s">
        <v>848</v>
      </c>
      <c r="K232" s="97" t="s">
        <v>849</v>
      </c>
    </row>
    <row r="233" ht="90" spans="1:11">
      <c r="A233" s="91">
        <v>229</v>
      </c>
      <c r="B233" s="91" t="s">
        <v>818</v>
      </c>
      <c r="C233" s="91" t="s">
        <v>850</v>
      </c>
      <c r="D233" s="12" t="s">
        <v>577</v>
      </c>
      <c r="E233" s="96">
        <v>15.16</v>
      </c>
      <c r="F233" s="92" t="s">
        <v>17</v>
      </c>
      <c r="G233" s="96">
        <v>15</v>
      </c>
      <c r="H233" s="96">
        <v>15</v>
      </c>
      <c r="I233" s="49">
        <v>0.16</v>
      </c>
      <c r="J233" s="97" t="s">
        <v>851</v>
      </c>
      <c r="K233" s="97" t="s">
        <v>852</v>
      </c>
    </row>
    <row r="234" ht="56.25" spans="1:11">
      <c r="A234" s="91">
        <v>230</v>
      </c>
      <c r="B234" s="91" t="s">
        <v>818</v>
      </c>
      <c r="C234" s="91" t="s">
        <v>853</v>
      </c>
      <c r="D234" s="12" t="s">
        <v>569</v>
      </c>
      <c r="E234" s="96">
        <v>17</v>
      </c>
      <c r="F234" s="92" t="s">
        <v>17</v>
      </c>
      <c r="G234" s="96">
        <v>15</v>
      </c>
      <c r="H234" s="96">
        <v>15</v>
      </c>
      <c r="I234" s="49">
        <v>2</v>
      </c>
      <c r="J234" s="97" t="s">
        <v>854</v>
      </c>
      <c r="K234" s="97" t="s">
        <v>855</v>
      </c>
    </row>
    <row r="235" ht="67.5" spans="1:11">
      <c r="A235" s="91">
        <v>231</v>
      </c>
      <c r="B235" s="91" t="s">
        <v>818</v>
      </c>
      <c r="C235" s="92" t="s">
        <v>856</v>
      </c>
      <c r="D235" s="15" t="s">
        <v>857</v>
      </c>
      <c r="E235" s="96">
        <v>20</v>
      </c>
      <c r="F235" s="92" t="s">
        <v>17</v>
      </c>
      <c r="G235" s="96">
        <v>20</v>
      </c>
      <c r="H235" s="96">
        <v>20</v>
      </c>
      <c r="I235" s="49">
        <v>0</v>
      </c>
      <c r="J235" s="99" t="s">
        <v>858</v>
      </c>
      <c r="K235" s="99" t="s">
        <v>859</v>
      </c>
    </row>
    <row r="236" ht="56.25" spans="1:11">
      <c r="A236" s="91">
        <v>232</v>
      </c>
      <c r="B236" s="91" t="s">
        <v>818</v>
      </c>
      <c r="C236" s="91" t="s">
        <v>860</v>
      </c>
      <c r="D236" s="12" t="s">
        <v>561</v>
      </c>
      <c r="E236" s="96">
        <v>15.12</v>
      </c>
      <c r="F236" s="92" t="s">
        <v>17</v>
      </c>
      <c r="G236" s="96">
        <v>15</v>
      </c>
      <c r="H236" s="96">
        <v>15</v>
      </c>
      <c r="I236" s="49">
        <v>0.119999999999999</v>
      </c>
      <c r="J236" s="97" t="s">
        <v>861</v>
      </c>
      <c r="K236" s="97" t="s">
        <v>862</v>
      </c>
    </row>
    <row r="237" ht="56.25" spans="1:11">
      <c r="A237" s="91">
        <v>233</v>
      </c>
      <c r="B237" s="91" t="s">
        <v>818</v>
      </c>
      <c r="C237" s="92" t="s">
        <v>863</v>
      </c>
      <c r="D237" s="15" t="s">
        <v>129</v>
      </c>
      <c r="E237" s="96">
        <v>10</v>
      </c>
      <c r="F237" s="92" t="s">
        <v>17</v>
      </c>
      <c r="G237" s="96">
        <v>10</v>
      </c>
      <c r="H237" s="96">
        <v>10</v>
      </c>
      <c r="I237" s="49">
        <v>0</v>
      </c>
      <c r="J237" s="99" t="s">
        <v>864</v>
      </c>
      <c r="K237" s="99" t="s">
        <v>675</v>
      </c>
    </row>
    <row r="238" ht="56.25" spans="1:11">
      <c r="A238" s="91">
        <v>234</v>
      </c>
      <c r="B238" s="91" t="s">
        <v>818</v>
      </c>
      <c r="C238" s="92" t="s">
        <v>865</v>
      </c>
      <c r="D238" s="15" t="s">
        <v>129</v>
      </c>
      <c r="E238" s="96">
        <v>30</v>
      </c>
      <c r="F238" s="92" t="s">
        <v>17</v>
      </c>
      <c r="G238" s="96">
        <v>10</v>
      </c>
      <c r="H238" s="96">
        <v>10</v>
      </c>
      <c r="I238" s="49">
        <v>20</v>
      </c>
      <c r="J238" s="99" t="s">
        <v>866</v>
      </c>
      <c r="K238" s="99" t="s">
        <v>867</v>
      </c>
    </row>
    <row r="239" ht="78.75" spans="1:11">
      <c r="A239" s="91">
        <v>235</v>
      </c>
      <c r="B239" s="91" t="s">
        <v>818</v>
      </c>
      <c r="C239" s="107" t="s">
        <v>868</v>
      </c>
      <c r="D239" s="15" t="s">
        <v>869</v>
      </c>
      <c r="E239" s="108">
        <v>24</v>
      </c>
      <c r="F239" s="92" t="s">
        <v>17</v>
      </c>
      <c r="G239" s="108">
        <v>20</v>
      </c>
      <c r="H239" s="108">
        <v>20</v>
      </c>
      <c r="I239" s="49">
        <v>4</v>
      </c>
      <c r="J239" s="117" t="s">
        <v>870</v>
      </c>
      <c r="K239" s="117" t="s">
        <v>462</v>
      </c>
    </row>
    <row r="240" ht="101.25" spans="1:11">
      <c r="A240" s="91">
        <v>236</v>
      </c>
      <c r="B240" s="91" t="s">
        <v>818</v>
      </c>
      <c r="C240" s="91" t="s">
        <v>187</v>
      </c>
      <c r="D240" s="12" t="s">
        <v>188</v>
      </c>
      <c r="E240" s="96">
        <v>25</v>
      </c>
      <c r="F240" s="92" t="s">
        <v>17</v>
      </c>
      <c r="G240" s="96">
        <v>20</v>
      </c>
      <c r="H240" s="96">
        <v>20</v>
      </c>
      <c r="I240" s="49">
        <v>5</v>
      </c>
      <c r="J240" s="97" t="s">
        <v>871</v>
      </c>
      <c r="K240" s="97" t="s">
        <v>872</v>
      </c>
    </row>
    <row r="241" ht="64" customHeight="1" spans="1:11">
      <c r="A241" s="91">
        <v>237</v>
      </c>
      <c r="B241" s="91" t="s">
        <v>818</v>
      </c>
      <c r="C241" s="109" t="s">
        <v>873</v>
      </c>
      <c r="D241" s="41" t="s">
        <v>274</v>
      </c>
      <c r="E241" s="110">
        <v>21</v>
      </c>
      <c r="F241" s="92" t="s">
        <v>17</v>
      </c>
      <c r="G241" s="110">
        <v>20</v>
      </c>
      <c r="H241" s="110">
        <v>20</v>
      </c>
      <c r="I241" s="49">
        <v>1</v>
      </c>
      <c r="J241" s="118" t="s">
        <v>874</v>
      </c>
      <c r="K241" s="118" t="s">
        <v>875</v>
      </c>
    </row>
    <row r="242" ht="90" spans="1:11">
      <c r="A242" s="91">
        <v>238</v>
      </c>
      <c r="B242" s="91" t="s">
        <v>818</v>
      </c>
      <c r="C242" s="91" t="s">
        <v>876</v>
      </c>
      <c r="D242" s="12" t="s">
        <v>877</v>
      </c>
      <c r="E242" s="96">
        <v>16.5</v>
      </c>
      <c r="F242" s="92" t="s">
        <v>17</v>
      </c>
      <c r="G242" s="96">
        <v>15</v>
      </c>
      <c r="H242" s="96">
        <v>15</v>
      </c>
      <c r="I242" s="23">
        <v>1.5</v>
      </c>
      <c r="J242" s="97" t="s">
        <v>878</v>
      </c>
      <c r="K242" s="117" t="s">
        <v>879</v>
      </c>
    </row>
    <row r="243" ht="67.5" spans="1:14">
      <c r="A243" s="91">
        <v>239</v>
      </c>
      <c r="B243" s="91" t="s">
        <v>818</v>
      </c>
      <c r="C243" s="91" t="s">
        <v>880</v>
      </c>
      <c r="D243" s="12" t="s">
        <v>881</v>
      </c>
      <c r="E243" s="96">
        <v>22</v>
      </c>
      <c r="F243" s="92" t="s">
        <v>17</v>
      </c>
      <c r="G243" s="92">
        <v>20</v>
      </c>
      <c r="H243" s="92">
        <v>20</v>
      </c>
      <c r="I243" s="23">
        <v>2</v>
      </c>
      <c r="J243" s="97" t="s">
        <v>882</v>
      </c>
      <c r="K243" s="117" t="s">
        <v>883</v>
      </c>
      <c r="N243" s="80">
        <v>10929</v>
      </c>
    </row>
    <row r="244" ht="78.75" spans="1:14">
      <c r="A244" s="91">
        <v>240</v>
      </c>
      <c r="B244" s="91" t="s">
        <v>818</v>
      </c>
      <c r="C244" s="107" t="s">
        <v>884</v>
      </c>
      <c r="D244" s="42" t="s">
        <v>885</v>
      </c>
      <c r="E244" s="96">
        <v>15</v>
      </c>
      <c r="F244" s="92" t="s">
        <v>17</v>
      </c>
      <c r="G244" s="96">
        <v>15</v>
      </c>
      <c r="H244" s="96">
        <v>15</v>
      </c>
      <c r="I244" s="23">
        <v>0</v>
      </c>
      <c r="J244" s="117" t="s">
        <v>886</v>
      </c>
      <c r="K244" s="117" t="s">
        <v>887</v>
      </c>
      <c r="N244" s="80">
        <v>80</v>
      </c>
    </row>
    <row r="245" ht="56.25" spans="1:11">
      <c r="A245" s="91">
        <v>241</v>
      </c>
      <c r="B245" s="91" t="s">
        <v>818</v>
      </c>
      <c r="C245" s="91" t="s">
        <v>888</v>
      </c>
      <c r="D245" s="12" t="s">
        <v>184</v>
      </c>
      <c r="E245" s="96">
        <v>22</v>
      </c>
      <c r="F245" s="92" t="s">
        <v>17</v>
      </c>
      <c r="G245" s="96">
        <v>20</v>
      </c>
      <c r="H245" s="96">
        <v>20</v>
      </c>
      <c r="I245" s="49">
        <v>2</v>
      </c>
      <c r="J245" s="97" t="s">
        <v>889</v>
      </c>
      <c r="K245" s="97" t="s">
        <v>890</v>
      </c>
    </row>
    <row r="246" ht="67.5" spans="1:11">
      <c r="A246" s="91">
        <v>242</v>
      </c>
      <c r="B246" s="91" t="s">
        <v>818</v>
      </c>
      <c r="C246" s="91" t="s">
        <v>891</v>
      </c>
      <c r="D246" s="12" t="s">
        <v>180</v>
      </c>
      <c r="E246" s="96">
        <v>21</v>
      </c>
      <c r="F246" s="92" t="s">
        <v>17</v>
      </c>
      <c r="G246" s="96">
        <v>20</v>
      </c>
      <c r="H246" s="96">
        <v>20</v>
      </c>
      <c r="I246" s="49">
        <v>1</v>
      </c>
      <c r="J246" s="97" t="s">
        <v>892</v>
      </c>
      <c r="K246" s="97" t="s">
        <v>893</v>
      </c>
    </row>
    <row r="247" ht="56.25" spans="1:11">
      <c r="A247" s="91">
        <v>243</v>
      </c>
      <c r="B247" s="91" t="s">
        <v>818</v>
      </c>
      <c r="C247" s="91" t="s">
        <v>894</v>
      </c>
      <c r="D247" s="12" t="s">
        <v>293</v>
      </c>
      <c r="E247" s="96">
        <v>20.447</v>
      </c>
      <c r="F247" s="92" t="s">
        <v>17</v>
      </c>
      <c r="G247" s="96">
        <v>20</v>
      </c>
      <c r="H247" s="96">
        <v>20</v>
      </c>
      <c r="I247" s="49">
        <v>0.446999999999999</v>
      </c>
      <c r="J247" s="97" t="s">
        <v>895</v>
      </c>
      <c r="K247" s="97" t="s">
        <v>896</v>
      </c>
    </row>
    <row r="248" ht="90" spans="1:11">
      <c r="A248" s="91">
        <v>244</v>
      </c>
      <c r="B248" s="91" t="s">
        <v>818</v>
      </c>
      <c r="C248" s="107" t="s">
        <v>897</v>
      </c>
      <c r="D248" s="42" t="s">
        <v>898</v>
      </c>
      <c r="E248" s="111">
        <v>15.25</v>
      </c>
      <c r="F248" s="92" t="s">
        <v>17</v>
      </c>
      <c r="G248" s="107">
        <v>15</v>
      </c>
      <c r="H248" s="107">
        <v>15</v>
      </c>
      <c r="I248" s="42">
        <v>0.25</v>
      </c>
      <c r="J248" s="117" t="s">
        <v>899</v>
      </c>
      <c r="K248" s="117" t="s">
        <v>900</v>
      </c>
    </row>
    <row r="249" ht="78.75" spans="1:11">
      <c r="A249" s="91">
        <v>245</v>
      </c>
      <c r="B249" s="91" t="s">
        <v>818</v>
      </c>
      <c r="C249" s="107" t="s">
        <v>901</v>
      </c>
      <c r="D249" s="42" t="s">
        <v>270</v>
      </c>
      <c r="E249" s="108">
        <v>15.45</v>
      </c>
      <c r="F249" s="92" t="s">
        <v>17</v>
      </c>
      <c r="G249" s="108">
        <v>15</v>
      </c>
      <c r="H249" s="108">
        <v>15</v>
      </c>
      <c r="I249" s="49">
        <v>0.449999999999999</v>
      </c>
      <c r="J249" s="117" t="s">
        <v>902</v>
      </c>
      <c r="K249" s="117" t="s">
        <v>903</v>
      </c>
    </row>
    <row r="250" ht="78.75" spans="1:11">
      <c r="A250" s="91">
        <v>246</v>
      </c>
      <c r="B250" s="91" t="s">
        <v>818</v>
      </c>
      <c r="C250" s="107" t="s">
        <v>904</v>
      </c>
      <c r="D250" s="42" t="s">
        <v>262</v>
      </c>
      <c r="E250" s="108">
        <v>21.13</v>
      </c>
      <c r="F250" s="92" t="s">
        <v>17</v>
      </c>
      <c r="G250" s="108">
        <v>20</v>
      </c>
      <c r="H250" s="108">
        <v>20</v>
      </c>
      <c r="I250" s="49">
        <v>1.13</v>
      </c>
      <c r="J250" s="117" t="s">
        <v>905</v>
      </c>
      <c r="K250" s="117" t="s">
        <v>903</v>
      </c>
    </row>
    <row r="251" ht="67.5" spans="1:11">
      <c r="A251" s="91">
        <v>247</v>
      </c>
      <c r="B251" s="91" t="s">
        <v>818</v>
      </c>
      <c r="C251" s="91" t="s">
        <v>906</v>
      </c>
      <c r="D251" s="12" t="s">
        <v>208</v>
      </c>
      <c r="E251" s="96">
        <v>20</v>
      </c>
      <c r="F251" s="92" t="s">
        <v>17</v>
      </c>
      <c r="G251" s="96">
        <v>20</v>
      </c>
      <c r="H251" s="96">
        <v>20</v>
      </c>
      <c r="I251" s="23">
        <v>0</v>
      </c>
      <c r="J251" s="97" t="s">
        <v>907</v>
      </c>
      <c r="K251" s="97" t="s">
        <v>908</v>
      </c>
    </row>
    <row r="252" ht="56.25" spans="1:11">
      <c r="A252" s="91">
        <v>248</v>
      </c>
      <c r="B252" s="91" t="s">
        <v>818</v>
      </c>
      <c r="C252" s="91" t="s">
        <v>909</v>
      </c>
      <c r="D252" s="12" t="s">
        <v>910</v>
      </c>
      <c r="E252" s="96">
        <v>7</v>
      </c>
      <c r="F252" s="92" t="s">
        <v>17</v>
      </c>
      <c r="G252" s="96">
        <v>7</v>
      </c>
      <c r="H252" s="96">
        <v>7</v>
      </c>
      <c r="I252" s="49">
        <v>0</v>
      </c>
      <c r="J252" s="97" t="s">
        <v>911</v>
      </c>
      <c r="K252" s="97" t="s">
        <v>912</v>
      </c>
    </row>
    <row r="253" ht="45" spans="1:11">
      <c r="A253" s="91">
        <v>249</v>
      </c>
      <c r="B253" s="91" t="s">
        <v>818</v>
      </c>
      <c r="C253" s="109" t="s">
        <v>913</v>
      </c>
      <c r="D253" s="41" t="s">
        <v>914</v>
      </c>
      <c r="E253" s="112">
        <v>25</v>
      </c>
      <c r="F253" s="92" t="s">
        <v>17</v>
      </c>
      <c r="G253" s="109">
        <v>20</v>
      </c>
      <c r="H253" s="109">
        <v>20</v>
      </c>
      <c r="I253" s="41">
        <v>5</v>
      </c>
      <c r="J253" s="118" t="s">
        <v>915</v>
      </c>
      <c r="K253" s="118" t="s">
        <v>916</v>
      </c>
    </row>
    <row r="254" ht="160" customHeight="1" spans="1:11">
      <c r="A254" s="91">
        <v>250</v>
      </c>
      <c r="B254" s="91" t="s">
        <v>818</v>
      </c>
      <c r="C254" s="91" t="s">
        <v>917</v>
      </c>
      <c r="D254" s="12" t="s">
        <v>910</v>
      </c>
      <c r="E254" s="96">
        <v>13.7</v>
      </c>
      <c r="F254" s="92" t="s">
        <v>17</v>
      </c>
      <c r="G254" s="96">
        <v>13</v>
      </c>
      <c r="H254" s="96">
        <v>13</v>
      </c>
      <c r="I254" s="49">
        <v>0.699999999999999</v>
      </c>
      <c r="J254" s="97" t="s">
        <v>918</v>
      </c>
      <c r="K254" s="97" t="s">
        <v>919</v>
      </c>
    </row>
    <row r="255" ht="88" customHeight="1" spans="1:11">
      <c r="A255" s="91">
        <v>251</v>
      </c>
      <c r="B255" s="91" t="s">
        <v>818</v>
      </c>
      <c r="C255" s="91" t="s">
        <v>920</v>
      </c>
      <c r="D255" s="12" t="s">
        <v>921</v>
      </c>
      <c r="E255" s="96">
        <v>21</v>
      </c>
      <c r="F255" s="92" t="s">
        <v>17</v>
      </c>
      <c r="G255" s="96">
        <v>20</v>
      </c>
      <c r="H255" s="96">
        <v>20</v>
      </c>
      <c r="I255" s="49">
        <v>1</v>
      </c>
      <c r="J255" s="97" t="s">
        <v>922</v>
      </c>
      <c r="K255" s="97" t="s">
        <v>923</v>
      </c>
    </row>
    <row r="256" ht="88" customHeight="1" spans="1:11">
      <c r="A256" s="91">
        <v>252</v>
      </c>
      <c r="B256" s="91" t="s">
        <v>818</v>
      </c>
      <c r="C256" s="113" t="s">
        <v>924</v>
      </c>
      <c r="D256" s="61" t="s">
        <v>16</v>
      </c>
      <c r="E256" s="114">
        <v>20</v>
      </c>
      <c r="F256" s="92" t="s">
        <v>17</v>
      </c>
      <c r="G256" s="115">
        <v>20</v>
      </c>
      <c r="H256" s="115">
        <v>20</v>
      </c>
      <c r="I256" s="49">
        <v>0</v>
      </c>
      <c r="J256" s="119" t="s">
        <v>925</v>
      </c>
      <c r="K256" s="119" t="s">
        <v>926</v>
      </c>
    </row>
    <row r="257" ht="102" customHeight="1" spans="1:11">
      <c r="A257" s="91">
        <v>253</v>
      </c>
      <c r="B257" s="91" t="s">
        <v>818</v>
      </c>
      <c r="C257" s="107" t="s">
        <v>927</v>
      </c>
      <c r="D257" s="42" t="s">
        <v>928</v>
      </c>
      <c r="E257" s="111">
        <v>40.202</v>
      </c>
      <c r="F257" s="92" t="s">
        <v>17</v>
      </c>
      <c r="G257" s="107">
        <v>40</v>
      </c>
      <c r="H257" s="107">
        <v>40</v>
      </c>
      <c r="I257" s="42">
        <v>0.202</v>
      </c>
      <c r="J257" s="117" t="s">
        <v>929</v>
      </c>
      <c r="K257" s="117" t="s">
        <v>930</v>
      </c>
    </row>
    <row r="258" ht="94" customHeight="1" spans="1:11">
      <c r="A258" s="91">
        <v>254</v>
      </c>
      <c r="B258" s="91" t="s">
        <v>818</v>
      </c>
      <c r="C258" s="91" t="s">
        <v>931</v>
      </c>
      <c r="D258" s="17" t="s">
        <v>932</v>
      </c>
      <c r="E258" s="92">
        <v>10.5</v>
      </c>
      <c r="F258" s="92" t="s">
        <v>17</v>
      </c>
      <c r="G258" s="92">
        <v>10</v>
      </c>
      <c r="H258" s="92">
        <v>10</v>
      </c>
      <c r="I258" s="17">
        <v>0.5</v>
      </c>
      <c r="J258" s="97" t="s">
        <v>933</v>
      </c>
      <c r="K258" s="97" t="s">
        <v>462</v>
      </c>
    </row>
    <row r="259" ht="72" customHeight="1" spans="1:11">
      <c r="A259" s="91">
        <v>255</v>
      </c>
      <c r="B259" s="91" t="s">
        <v>818</v>
      </c>
      <c r="C259" s="91" t="s">
        <v>934</v>
      </c>
      <c r="D259" s="17" t="s">
        <v>935</v>
      </c>
      <c r="E259" s="92">
        <v>12</v>
      </c>
      <c r="F259" s="92" t="s">
        <v>17</v>
      </c>
      <c r="G259" s="91">
        <v>10</v>
      </c>
      <c r="H259" s="91">
        <v>10</v>
      </c>
      <c r="I259" s="17">
        <v>2</v>
      </c>
      <c r="J259" s="97" t="s">
        <v>936</v>
      </c>
      <c r="K259" s="97" t="s">
        <v>937</v>
      </c>
    </row>
    <row r="260" ht="72" customHeight="1" spans="1:11">
      <c r="A260" s="91">
        <v>256</v>
      </c>
      <c r="B260" s="91" t="s">
        <v>818</v>
      </c>
      <c r="C260" s="91" t="s">
        <v>938</v>
      </c>
      <c r="D260" s="17" t="s">
        <v>939</v>
      </c>
      <c r="E260" s="92">
        <v>24</v>
      </c>
      <c r="F260" s="92" t="s">
        <v>17</v>
      </c>
      <c r="G260" s="91">
        <v>20</v>
      </c>
      <c r="H260" s="91">
        <v>20</v>
      </c>
      <c r="I260" s="17">
        <v>4</v>
      </c>
      <c r="J260" s="97" t="s">
        <v>940</v>
      </c>
      <c r="K260" s="97" t="s">
        <v>941</v>
      </c>
    </row>
    <row r="261" ht="78" customHeight="1" spans="1:11">
      <c r="A261" s="91">
        <v>257</v>
      </c>
      <c r="B261" s="91" t="s">
        <v>818</v>
      </c>
      <c r="C261" s="91" t="s">
        <v>942</v>
      </c>
      <c r="D261" s="17" t="s">
        <v>758</v>
      </c>
      <c r="E261" s="92">
        <v>25</v>
      </c>
      <c r="F261" s="92" t="s">
        <v>17</v>
      </c>
      <c r="G261" s="91">
        <v>20</v>
      </c>
      <c r="H261" s="91">
        <v>20</v>
      </c>
      <c r="I261" s="17">
        <v>5</v>
      </c>
      <c r="J261" s="97" t="s">
        <v>943</v>
      </c>
      <c r="K261" s="117" t="s">
        <v>944</v>
      </c>
    </row>
    <row r="262" ht="84" customHeight="1" spans="1:11">
      <c r="A262" s="91">
        <v>258</v>
      </c>
      <c r="B262" s="91" t="s">
        <v>818</v>
      </c>
      <c r="C262" s="109" t="s">
        <v>945</v>
      </c>
      <c r="D262" s="62" t="s">
        <v>946</v>
      </c>
      <c r="E262" s="112">
        <v>20</v>
      </c>
      <c r="F262" s="92" t="s">
        <v>17</v>
      </c>
      <c r="G262" s="109">
        <v>15</v>
      </c>
      <c r="H262" s="109">
        <v>15</v>
      </c>
      <c r="I262" s="62">
        <v>5</v>
      </c>
      <c r="J262" s="118" t="s">
        <v>947</v>
      </c>
      <c r="K262" s="118" t="s">
        <v>948</v>
      </c>
    </row>
    <row r="263" ht="70" customHeight="1" spans="1:11">
      <c r="A263" s="91">
        <v>259</v>
      </c>
      <c r="B263" s="91" t="s">
        <v>818</v>
      </c>
      <c r="C263" s="91" t="s">
        <v>949</v>
      </c>
      <c r="D263" s="17" t="s">
        <v>812</v>
      </c>
      <c r="E263" s="92">
        <v>15.5</v>
      </c>
      <c r="F263" s="92" t="s">
        <v>17</v>
      </c>
      <c r="G263" s="91">
        <v>15</v>
      </c>
      <c r="H263" s="91">
        <v>15</v>
      </c>
      <c r="I263" s="17">
        <v>0.5</v>
      </c>
      <c r="J263" s="97" t="s">
        <v>950</v>
      </c>
      <c r="K263" s="97" t="s">
        <v>951</v>
      </c>
    </row>
    <row r="264" ht="110" customHeight="1" spans="1:11">
      <c r="A264" s="91">
        <v>260</v>
      </c>
      <c r="B264" s="91" t="s">
        <v>818</v>
      </c>
      <c r="C264" s="109" t="s">
        <v>952</v>
      </c>
      <c r="D264" s="17" t="s">
        <v>953</v>
      </c>
      <c r="E264" s="92">
        <v>15</v>
      </c>
      <c r="F264" s="92" t="s">
        <v>17</v>
      </c>
      <c r="G264" s="91">
        <v>15</v>
      </c>
      <c r="H264" s="91">
        <v>15</v>
      </c>
      <c r="I264" s="17">
        <v>0</v>
      </c>
      <c r="J264" s="118" t="s">
        <v>954</v>
      </c>
      <c r="K264" s="118" t="s">
        <v>955</v>
      </c>
    </row>
    <row r="265" ht="104" customHeight="1" spans="1:11">
      <c r="A265" s="91">
        <v>261</v>
      </c>
      <c r="B265" s="91" t="s">
        <v>818</v>
      </c>
      <c r="C265" s="91" t="s">
        <v>956</v>
      </c>
      <c r="D265" s="17" t="s">
        <v>957</v>
      </c>
      <c r="E265" s="92">
        <v>15.5</v>
      </c>
      <c r="F265" s="92" t="s">
        <v>17</v>
      </c>
      <c r="G265" s="91">
        <v>15</v>
      </c>
      <c r="H265" s="91">
        <v>15</v>
      </c>
      <c r="I265" s="17">
        <v>0.5</v>
      </c>
      <c r="J265" s="97" t="s">
        <v>958</v>
      </c>
      <c r="K265" s="97" t="s">
        <v>959</v>
      </c>
    </row>
    <row r="266" ht="48" spans="1:11">
      <c r="A266" s="91">
        <v>262</v>
      </c>
      <c r="B266" s="91" t="s">
        <v>818</v>
      </c>
      <c r="C266" s="91" t="s">
        <v>960</v>
      </c>
      <c r="D266" s="18" t="s">
        <v>961</v>
      </c>
      <c r="E266" s="92">
        <v>270</v>
      </c>
      <c r="F266" s="92" t="s">
        <v>17</v>
      </c>
      <c r="G266" s="92">
        <v>270</v>
      </c>
      <c r="H266" s="92">
        <v>270</v>
      </c>
      <c r="I266" s="18">
        <v>0</v>
      </c>
      <c r="J266" s="97" t="s">
        <v>962</v>
      </c>
      <c r="K266" s="91" t="s">
        <v>963</v>
      </c>
    </row>
    <row r="267" ht="43" customHeight="1" spans="1:11">
      <c r="A267" s="91">
        <v>263</v>
      </c>
      <c r="B267" s="91" t="s">
        <v>818</v>
      </c>
      <c r="C267" s="91" t="s">
        <v>964</v>
      </c>
      <c r="D267" s="63" t="s">
        <v>965</v>
      </c>
      <c r="E267" s="92">
        <v>1000</v>
      </c>
      <c r="F267" s="92" t="s">
        <v>17</v>
      </c>
      <c r="G267" s="91">
        <v>1000</v>
      </c>
      <c r="H267" s="91">
        <v>1000</v>
      </c>
      <c r="I267" s="63">
        <v>0</v>
      </c>
      <c r="J267" s="91" t="s">
        <v>966</v>
      </c>
      <c r="K267" s="91" t="s">
        <v>967</v>
      </c>
    </row>
    <row r="268" ht="49" customHeight="1" spans="1:11">
      <c r="A268" s="91">
        <v>264</v>
      </c>
      <c r="B268" s="91" t="s">
        <v>818</v>
      </c>
      <c r="C268" s="91" t="s">
        <v>968</v>
      </c>
      <c r="D268" s="64" t="s">
        <v>969</v>
      </c>
      <c r="E268" s="120">
        <v>1070</v>
      </c>
      <c r="F268" s="92" t="s">
        <v>17</v>
      </c>
      <c r="G268" s="120">
        <v>1070</v>
      </c>
      <c r="H268" s="120">
        <v>1070</v>
      </c>
      <c r="I268" s="75">
        <v>0</v>
      </c>
      <c r="J268" s="92" t="s">
        <v>970</v>
      </c>
      <c r="K268" s="92" t="s">
        <v>971</v>
      </c>
    </row>
    <row r="269" ht="29" customHeight="1" spans="1:11">
      <c r="A269" s="91" t="s">
        <v>972</v>
      </c>
      <c r="B269" s="91"/>
      <c r="C269" s="91"/>
      <c r="D269" s="91"/>
      <c r="E269" s="121">
        <f t="shared" ref="E269:I269" si="0">SUM(E5:E268)</f>
        <v>12433.344</v>
      </c>
      <c r="F269" s="91"/>
      <c r="G269" s="121">
        <f t="shared" si="0"/>
        <v>11009</v>
      </c>
      <c r="H269" s="121">
        <f t="shared" si="0"/>
        <v>11009</v>
      </c>
      <c r="I269" s="121">
        <f t="shared" si="0"/>
        <v>1424.344</v>
      </c>
      <c r="J269" s="100"/>
      <c r="K269" s="100"/>
    </row>
  </sheetData>
  <mergeCells count="12">
    <mergeCell ref="A1:B1"/>
    <mergeCell ref="A2:K2"/>
    <mergeCell ref="H3:I3"/>
    <mergeCell ref="A3:A4"/>
    <mergeCell ref="B3:B4"/>
    <mergeCell ref="C3:C4"/>
    <mergeCell ref="D3:D4"/>
    <mergeCell ref="E3:E4"/>
    <mergeCell ref="F3:F4"/>
    <mergeCell ref="G3:G4"/>
    <mergeCell ref="J3:J4"/>
    <mergeCell ref="K3:K4"/>
  </mergeCells>
  <conditionalFormatting sqref="C88">
    <cfRule type="duplicateValues" dxfId="0" priority="7"/>
  </conditionalFormatting>
  <conditionalFormatting sqref="C92">
    <cfRule type="duplicateValues" dxfId="0" priority="8"/>
  </conditionalFormatting>
  <conditionalFormatting sqref="C95">
    <cfRule type="duplicateValues" dxfId="0" priority="9"/>
  </conditionalFormatting>
  <conditionalFormatting sqref="C114">
    <cfRule type="duplicateValues" dxfId="0" priority="5"/>
  </conditionalFormatting>
  <conditionalFormatting sqref="C115">
    <cfRule type="duplicateValues" dxfId="0" priority="3"/>
  </conditionalFormatting>
  <conditionalFormatting sqref="C267">
    <cfRule type="duplicateValues" dxfId="0" priority="1"/>
  </conditionalFormatting>
  <conditionalFormatting sqref="C110:C111">
    <cfRule type="duplicateValues" dxfId="0" priority="6"/>
  </conditionalFormatting>
  <conditionalFormatting sqref="C112:C113">
    <cfRule type="duplicateValues" dxfId="0" priority="4"/>
  </conditionalFormatting>
  <conditionalFormatting sqref="C192:C194">
    <cfRule type="duplicateValues" dxfId="0" priority="2"/>
  </conditionalFormatting>
  <conditionalFormatting sqref="C89:C91 C93:C94">
    <cfRule type="duplicateValues" dxfId="0" priority="10"/>
  </conditionalFormatting>
  <printOptions horizontalCentered="1"/>
  <pageMargins left="0.393055555555556" right="0.393055555555556" top="1.45625" bottom="1.37777777777778" header="0" footer="0"/>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70"/>
  <sheetViews>
    <sheetView zoomScale="70" zoomScaleNormal="70" topLeftCell="A266" workbookViewId="0">
      <selection activeCell="L6" sqref="L6:L269"/>
    </sheetView>
  </sheetViews>
  <sheetFormatPr defaultColWidth="9" defaultRowHeight="13.5"/>
  <cols>
    <col min="1" max="1" width="4.38333333333333" style="1" customWidth="1"/>
    <col min="2" max="2" width="3.81666666666667" style="1" customWidth="1"/>
    <col min="3" max="3" width="4.63333333333333" style="1" customWidth="1"/>
    <col min="4" max="4" width="9.44166666666667" style="1" customWidth="1"/>
    <col min="5" max="5" width="4.90833333333333" style="1" customWidth="1"/>
    <col min="6" max="6" width="7.93333333333333" style="1" customWidth="1"/>
    <col min="7" max="7" width="10" style="1" customWidth="1"/>
    <col min="8" max="8" width="5.18333333333333" style="1" customWidth="1"/>
    <col min="9" max="9" width="6.38333333333333" style="1" customWidth="1"/>
    <col min="10" max="12" width="8.88333333333333" style="1" customWidth="1"/>
    <col min="13" max="13" width="18.75" style="1" customWidth="1"/>
    <col min="14" max="14" width="10.1333333333333" style="1" customWidth="1"/>
    <col min="15" max="15" width="11.8833333333333" style="1" customWidth="1"/>
    <col min="16" max="16" width="10.25" style="1" customWidth="1"/>
    <col min="17" max="17" width="6.25" style="1" customWidth="1"/>
    <col min="18" max="18" width="9" style="1" customWidth="1"/>
    <col min="19" max="19" width="8.63333333333333" style="1" customWidth="1"/>
    <col min="20" max="20" width="6.66666666666667" style="1" customWidth="1"/>
    <col min="21" max="22" width="10" style="1" customWidth="1"/>
    <col min="23" max="23" width="41" style="1" customWidth="1"/>
    <col min="24" max="24" width="20.25" style="1" customWidth="1"/>
    <col min="25" max="25" width="6.94166666666667" style="8" customWidth="1"/>
    <col min="26" max="16384" width="9" style="1"/>
  </cols>
  <sheetData>
    <row r="1" s="1" customFormat="1" ht="23" customHeight="1" spans="1:25">
      <c r="A1" s="9" t="s">
        <v>973</v>
      </c>
      <c r="B1" s="9"/>
      <c r="C1" s="9"/>
      <c r="D1" s="8"/>
      <c r="E1" s="8"/>
      <c r="F1" s="8"/>
      <c r="G1" s="8"/>
      <c r="H1" s="8"/>
      <c r="I1" s="8"/>
      <c r="J1" s="8"/>
      <c r="K1" s="8"/>
      <c r="L1" s="8"/>
      <c r="M1" s="8"/>
      <c r="N1" s="8"/>
      <c r="O1" s="8"/>
      <c r="P1" s="8"/>
      <c r="Q1" s="8"/>
      <c r="R1" s="8"/>
      <c r="S1" s="8"/>
      <c r="T1" s="8"/>
      <c r="U1" s="8"/>
      <c r="V1" s="8"/>
      <c r="W1" s="8"/>
      <c r="X1" s="8"/>
      <c r="Y1" s="8"/>
    </row>
    <row r="2" s="2" customFormat="1" ht="35" customHeight="1" spans="1:25">
      <c r="A2" s="10" t="s">
        <v>974</v>
      </c>
      <c r="B2" s="10"/>
      <c r="C2" s="10"/>
      <c r="D2" s="10"/>
      <c r="E2" s="10"/>
      <c r="F2" s="10"/>
      <c r="G2" s="10"/>
      <c r="H2" s="10"/>
      <c r="I2" s="10"/>
      <c r="J2" s="10"/>
      <c r="K2" s="10"/>
      <c r="L2" s="10"/>
      <c r="M2" s="10"/>
      <c r="N2" s="10"/>
      <c r="O2" s="10"/>
      <c r="P2" s="10"/>
      <c r="Q2" s="10"/>
      <c r="R2" s="10"/>
      <c r="S2" s="10"/>
      <c r="T2" s="10"/>
      <c r="U2" s="10"/>
      <c r="V2" s="10"/>
      <c r="W2" s="10"/>
      <c r="X2" s="10"/>
      <c r="Y2" s="10"/>
    </row>
    <row r="3" s="3" customFormat="1" ht="17" customHeight="1" spans="1:25">
      <c r="A3" s="11" t="s">
        <v>2</v>
      </c>
      <c r="B3" s="11" t="s">
        <v>975</v>
      </c>
      <c r="C3" s="11"/>
      <c r="D3" s="11"/>
      <c r="E3" s="11" t="s">
        <v>976</v>
      </c>
      <c r="F3" s="11" t="s">
        <v>977</v>
      </c>
      <c r="G3" s="11" t="s">
        <v>4</v>
      </c>
      <c r="H3" s="11" t="s">
        <v>978</v>
      </c>
      <c r="I3" s="11" t="s">
        <v>979</v>
      </c>
      <c r="J3" s="11" t="s">
        <v>980</v>
      </c>
      <c r="K3" s="11"/>
      <c r="L3" s="11" t="s">
        <v>981</v>
      </c>
      <c r="M3" s="11" t="s">
        <v>982</v>
      </c>
      <c r="N3" s="11" t="s">
        <v>983</v>
      </c>
      <c r="O3" s="11"/>
      <c r="P3" s="11"/>
      <c r="Q3" s="11" t="s">
        <v>984</v>
      </c>
      <c r="R3" s="11"/>
      <c r="S3" s="11"/>
      <c r="T3" s="11"/>
      <c r="U3" s="11"/>
      <c r="V3" s="11"/>
      <c r="W3" s="11" t="s">
        <v>985</v>
      </c>
      <c r="X3" s="11" t="s">
        <v>986</v>
      </c>
      <c r="Y3" s="11" t="s">
        <v>987</v>
      </c>
    </row>
    <row r="4" s="3" customFormat="1" ht="17" customHeight="1" spans="1:25">
      <c r="A4" s="11"/>
      <c r="B4" s="11" t="s">
        <v>988</v>
      </c>
      <c r="C4" s="11" t="s">
        <v>989</v>
      </c>
      <c r="D4" s="11" t="s">
        <v>990</v>
      </c>
      <c r="E4" s="11"/>
      <c r="F4" s="11"/>
      <c r="G4" s="11"/>
      <c r="H4" s="11"/>
      <c r="I4" s="11"/>
      <c r="J4" s="11" t="s">
        <v>991</v>
      </c>
      <c r="K4" s="11" t="s">
        <v>992</v>
      </c>
      <c r="L4" s="11"/>
      <c r="M4" s="11"/>
      <c r="N4" s="14" t="s">
        <v>993</v>
      </c>
      <c r="O4" s="11" t="s">
        <v>9</v>
      </c>
      <c r="P4" s="11"/>
      <c r="Q4" s="14" t="s">
        <v>994</v>
      </c>
      <c r="R4" s="14" t="s">
        <v>995</v>
      </c>
      <c r="S4" s="14" t="s">
        <v>996</v>
      </c>
      <c r="T4" s="11" t="s">
        <v>9</v>
      </c>
      <c r="U4" s="11"/>
      <c r="V4" s="11"/>
      <c r="W4" s="11"/>
      <c r="X4" s="11"/>
      <c r="Y4" s="11"/>
    </row>
    <row r="5" s="3" customFormat="1" ht="58" customHeight="1" spans="1:25">
      <c r="A5" s="11"/>
      <c r="B5" s="11"/>
      <c r="C5" s="11"/>
      <c r="D5" s="11"/>
      <c r="E5" s="11"/>
      <c r="F5" s="11"/>
      <c r="G5" s="11"/>
      <c r="H5" s="11"/>
      <c r="I5" s="11"/>
      <c r="J5" s="11"/>
      <c r="K5" s="11"/>
      <c r="L5" s="11"/>
      <c r="M5" s="11"/>
      <c r="N5" s="14"/>
      <c r="O5" s="14" t="s">
        <v>997</v>
      </c>
      <c r="P5" s="14" t="s">
        <v>998</v>
      </c>
      <c r="Q5" s="14"/>
      <c r="R5" s="14"/>
      <c r="S5" s="14"/>
      <c r="T5" s="14" t="s">
        <v>999</v>
      </c>
      <c r="U5" s="14" t="s">
        <v>1000</v>
      </c>
      <c r="V5" s="14" t="s">
        <v>1001</v>
      </c>
      <c r="W5" s="11"/>
      <c r="X5" s="11"/>
      <c r="Y5" s="11"/>
    </row>
    <row r="6" s="4" customFormat="1" ht="119" customHeight="1" spans="1:25">
      <c r="A6" s="12">
        <v>1</v>
      </c>
      <c r="B6" s="12" t="s">
        <v>1002</v>
      </c>
      <c r="C6" s="12" t="s">
        <v>1003</v>
      </c>
      <c r="D6" s="12" t="s">
        <v>1004</v>
      </c>
      <c r="E6" s="12" t="s">
        <v>1005</v>
      </c>
      <c r="F6" s="12" t="s">
        <v>16</v>
      </c>
      <c r="G6" s="12" t="s">
        <v>15</v>
      </c>
      <c r="H6" s="12" t="s">
        <v>1006</v>
      </c>
      <c r="I6" s="12" t="s">
        <v>16</v>
      </c>
      <c r="J6" s="12">
        <v>2024.01</v>
      </c>
      <c r="K6" s="12">
        <v>2024.12</v>
      </c>
      <c r="L6" s="12" t="s">
        <v>16</v>
      </c>
      <c r="M6" s="12" t="s">
        <v>1007</v>
      </c>
      <c r="N6" s="12">
        <v>26</v>
      </c>
      <c r="O6" s="12">
        <v>20</v>
      </c>
      <c r="P6" s="12">
        <v>6</v>
      </c>
      <c r="Q6" s="12">
        <v>1</v>
      </c>
      <c r="R6" s="12">
        <v>105</v>
      </c>
      <c r="S6" s="12">
        <v>412</v>
      </c>
      <c r="T6" s="12">
        <v>1</v>
      </c>
      <c r="U6" s="12">
        <v>5</v>
      </c>
      <c r="V6" s="12">
        <v>16</v>
      </c>
      <c r="W6" s="12" t="s">
        <v>18</v>
      </c>
      <c r="X6" s="12" t="s">
        <v>19</v>
      </c>
      <c r="Y6" s="12"/>
    </row>
    <row r="7" s="4" customFormat="1" ht="119" customHeight="1" spans="1:25">
      <c r="A7" s="12">
        <v>2</v>
      </c>
      <c r="B7" s="12" t="s">
        <v>1002</v>
      </c>
      <c r="C7" s="12" t="s">
        <v>1008</v>
      </c>
      <c r="D7" s="12" t="s">
        <v>1009</v>
      </c>
      <c r="E7" s="12" t="s">
        <v>1005</v>
      </c>
      <c r="F7" s="12" t="s">
        <v>21</v>
      </c>
      <c r="G7" s="12" t="s">
        <v>20</v>
      </c>
      <c r="H7" s="12" t="s">
        <v>1006</v>
      </c>
      <c r="I7" s="12" t="s">
        <v>21</v>
      </c>
      <c r="J7" s="12">
        <v>2024.01</v>
      </c>
      <c r="K7" s="12">
        <v>2024.12</v>
      </c>
      <c r="L7" s="12" t="s">
        <v>21</v>
      </c>
      <c r="M7" s="12" t="s">
        <v>1010</v>
      </c>
      <c r="N7" s="12">
        <v>24</v>
      </c>
      <c r="O7" s="12">
        <v>20</v>
      </c>
      <c r="P7" s="12">
        <v>4</v>
      </c>
      <c r="Q7" s="12">
        <v>1</v>
      </c>
      <c r="R7" s="12">
        <v>501</v>
      </c>
      <c r="S7" s="12">
        <v>1879</v>
      </c>
      <c r="T7" s="12">
        <v>1</v>
      </c>
      <c r="U7" s="12">
        <v>54</v>
      </c>
      <c r="V7" s="12">
        <v>152</v>
      </c>
      <c r="W7" s="12" t="s">
        <v>22</v>
      </c>
      <c r="X7" s="12" t="s">
        <v>23</v>
      </c>
      <c r="Y7" s="12"/>
    </row>
    <row r="8" s="4" customFormat="1" ht="119" customHeight="1" spans="1:25">
      <c r="A8" s="12">
        <v>3</v>
      </c>
      <c r="B8" s="12" t="s">
        <v>1002</v>
      </c>
      <c r="C8" s="12" t="s">
        <v>1011</v>
      </c>
      <c r="D8" s="12" t="s">
        <v>1012</v>
      </c>
      <c r="E8" s="12" t="s">
        <v>1005</v>
      </c>
      <c r="F8" s="12" t="s">
        <v>25</v>
      </c>
      <c r="G8" s="12" t="s">
        <v>24</v>
      </c>
      <c r="H8" s="12" t="s">
        <v>1006</v>
      </c>
      <c r="I8" s="12" t="s">
        <v>25</v>
      </c>
      <c r="J8" s="12">
        <v>2024.01</v>
      </c>
      <c r="K8" s="12">
        <v>2024.12</v>
      </c>
      <c r="L8" s="12" t="s">
        <v>25</v>
      </c>
      <c r="M8" s="12" t="s">
        <v>1013</v>
      </c>
      <c r="N8" s="12">
        <v>20</v>
      </c>
      <c r="O8" s="12">
        <v>15</v>
      </c>
      <c r="P8" s="12">
        <v>5</v>
      </c>
      <c r="Q8" s="12">
        <v>1</v>
      </c>
      <c r="R8" s="12">
        <v>50</v>
      </c>
      <c r="S8" s="12">
        <v>50</v>
      </c>
      <c r="T8" s="12">
        <v>1</v>
      </c>
      <c r="U8" s="12">
        <v>15</v>
      </c>
      <c r="V8" s="12">
        <v>15</v>
      </c>
      <c r="W8" s="12" t="s">
        <v>26</v>
      </c>
      <c r="X8" s="12" t="s">
        <v>27</v>
      </c>
      <c r="Y8" s="12"/>
    </row>
    <row r="9" s="4" customFormat="1" ht="119" customHeight="1" spans="1:25">
      <c r="A9" s="12">
        <v>4</v>
      </c>
      <c r="B9" s="12" t="s">
        <v>1002</v>
      </c>
      <c r="C9" s="12" t="s">
        <v>1008</v>
      </c>
      <c r="D9" s="12" t="s">
        <v>1014</v>
      </c>
      <c r="E9" s="12" t="s">
        <v>1015</v>
      </c>
      <c r="F9" s="12" t="s">
        <v>29</v>
      </c>
      <c r="G9" s="12" t="s">
        <v>28</v>
      </c>
      <c r="H9" s="12" t="s">
        <v>1006</v>
      </c>
      <c r="I9" s="12" t="s">
        <v>29</v>
      </c>
      <c r="J9" s="12">
        <v>2024.02</v>
      </c>
      <c r="K9" s="12">
        <v>2024.12</v>
      </c>
      <c r="L9" s="12" t="s">
        <v>29</v>
      </c>
      <c r="M9" s="12" t="s">
        <v>1016</v>
      </c>
      <c r="N9" s="12">
        <v>35</v>
      </c>
      <c r="O9" s="12">
        <v>30</v>
      </c>
      <c r="P9" s="12">
        <v>5</v>
      </c>
      <c r="Q9" s="12">
        <v>1</v>
      </c>
      <c r="R9" s="12">
        <v>6</v>
      </c>
      <c r="S9" s="12">
        <v>10</v>
      </c>
      <c r="T9" s="12">
        <v>1</v>
      </c>
      <c r="U9" s="12">
        <v>6</v>
      </c>
      <c r="V9" s="12">
        <v>10</v>
      </c>
      <c r="W9" s="12" t="s">
        <v>30</v>
      </c>
      <c r="X9" s="12" t="s">
        <v>31</v>
      </c>
      <c r="Y9" s="12"/>
    </row>
    <row r="10" s="4" customFormat="1" ht="124" customHeight="1" spans="1:25">
      <c r="A10" s="12">
        <v>5</v>
      </c>
      <c r="B10" s="12" t="s">
        <v>1002</v>
      </c>
      <c r="C10" s="12" t="s">
        <v>1008</v>
      </c>
      <c r="D10" s="12" t="s">
        <v>1014</v>
      </c>
      <c r="E10" s="12" t="s">
        <v>1015</v>
      </c>
      <c r="F10" s="12" t="s">
        <v>33</v>
      </c>
      <c r="G10" s="12" t="s">
        <v>32</v>
      </c>
      <c r="H10" s="12" t="s">
        <v>1006</v>
      </c>
      <c r="I10" s="12" t="s">
        <v>33</v>
      </c>
      <c r="J10" s="12">
        <v>2024.01</v>
      </c>
      <c r="K10" s="12">
        <v>2024.12</v>
      </c>
      <c r="L10" s="12" t="s">
        <v>33</v>
      </c>
      <c r="M10" s="12" t="s">
        <v>1017</v>
      </c>
      <c r="N10" s="12">
        <v>18</v>
      </c>
      <c r="O10" s="12">
        <v>15</v>
      </c>
      <c r="P10" s="12">
        <v>3</v>
      </c>
      <c r="Q10" s="12">
        <v>1</v>
      </c>
      <c r="R10" s="12">
        <v>6</v>
      </c>
      <c r="S10" s="12">
        <v>14</v>
      </c>
      <c r="T10" s="12">
        <v>0</v>
      </c>
      <c r="U10" s="12">
        <v>6</v>
      </c>
      <c r="V10" s="12">
        <v>14</v>
      </c>
      <c r="W10" s="12" t="s">
        <v>34</v>
      </c>
      <c r="X10" s="12" t="s">
        <v>35</v>
      </c>
      <c r="Y10" s="12"/>
    </row>
    <row r="11" s="4" customFormat="1" ht="119" customHeight="1" spans="1:25">
      <c r="A11" s="12">
        <v>6</v>
      </c>
      <c r="B11" s="12" t="s">
        <v>1002</v>
      </c>
      <c r="C11" s="12" t="s">
        <v>1008</v>
      </c>
      <c r="D11" s="13" t="s">
        <v>1014</v>
      </c>
      <c r="E11" s="12" t="s">
        <v>1015</v>
      </c>
      <c r="F11" s="12" t="s">
        <v>1018</v>
      </c>
      <c r="G11" s="12" t="s">
        <v>36</v>
      </c>
      <c r="H11" s="12" t="s">
        <v>1006</v>
      </c>
      <c r="I11" s="12" t="s">
        <v>1018</v>
      </c>
      <c r="J11" s="12">
        <v>2024.04</v>
      </c>
      <c r="K11" s="12">
        <v>2024.12</v>
      </c>
      <c r="L11" s="12" t="s">
        <v>37</v>
      </c>
      <c r="M11" s="12" t="s">
        <v>1019</v>
      </c>
      <c r="N11" s="12">
        <v>18</v>
      </c>
      <c r="O11" s="12">
        <v>15</v>
      </c>
      <c r="P11" s="12">
        <v>3</v>
      </c>
      <c r="Q11" s="12">
        <v>1</v>
      </c>
      <c r="R11" s="12">
        <v>4</v>
      </c>
      <c r="S11" s="12">
        <v>10</v>
      </c>
      <c r="T11" s="12">
        <v>0</v>
      </c>
      <c r="U11" s="12">
        <v>4</v>
      </c>
      <c r="V11" s="12">
        <v>10</v>
      </c>
      <c r="W11" s="12" t="s">
        <v>38</v>
      </c>
      <c r="X11" s="12" t="s">
        <v>39</v>
      </c>
      <c r="Y11" s="12"/>
    </row>
    <row r="12" s="4" customFormat="1" ht="119" customHeight="1" spans="1:25">
      <c r="A12" s="12">
        <v>7</v>
      </c>
      <c r="B12" s="12" t="s">
        <v>1002</v>
      </c>
      <c r="C12" s="12" t="s">
        <v>1008</v>
      </c>
      <c r="D12" s="12" t="s">
        <v>1020</v>
      </c>
      <c r="E12" s="12" t="s">
        <v>1015</v>
      </c>
      <c r="F12" s="12" t="s">
        <v>1021</v>
      </c>
      <c r="G12" s="12" t="s">
        <v>40</v>
      </c>
      <c r="H12" s="12" t="s">
        <v>1006</v>
      </c>
      <c r="I12" s="12" t="s">
        <v>1021</v>
      </c>
      <c r="J12" s="12">
        <v>2024.01</v>
      </c>
      <c r="K12" s="12">
        <v>2024.12</v>
      </c>
      <c r="L12" s="12" t="s">
        <v>41</v>
      </c>
      <c r="M12" s="12" t="s">
        <v>1022</v>
      </c>
      <c r="N12" s="12">
        <v>6</v>
      </c>
      <c r="O12" s="12">
        <v>5</v>
      </c>
      <c r="P12" s="12">
        <v>1</v>
      </c>
      <c r="Q12" s="12">
        <v>1</v>
      </c>
      <c r="R12" s="12">
        <v>3</v>
      </c>
      <c r="S12" s="12">
        <v>6</v>
      </c>
      <c r="T12" s="12">
        <v>0</v>
      </c>
      <c r="U12" s="12">
        <v>3</v>
      </c>
      <c r="V12" s="12">
        <v>6</v>
      </c>
      <c r="W12" s="12" t="s">
        <v>42</v>
      </c>
      <c r="X12" s="12" t="s">
        <v>43</v>
      </c>
      <c r="Y12" s="12"/>
    </row>
    <row r="13" s="4" customFormat="1" ht="136" customHeight="1" spans="1:25">
      <c r="A13" s="12">
        <v>8</v>
      </c>
      <c r="B13" s="12" t="s">
        <v>1002</v>
      </c>
      <c r="C13" s="12" t="s">
        <v>1008</v>
      </c>
      <c r="D13" s="12" t="s">
        <v>1023</v>
      </c>
      <c r="E13" s="12" t="s">
        <v>1024</v>
      </c>
      <c r="F13" s="12" t="s">
        <v>45</v>
      </c>
      <c r="G13" s="12" t="s">
        <v>44</v>
      </c>
      <c r="H13" s="12" t="s">
        <v>1006</v>
      </c>
      <c r="I13" s="12" t="s">
        <v>45</v>
      </c>
      <c r="J13" s="12">
        <v>2024.01</v>
      </c>
      <c r="K13" s="12">
        <v>2024.12</v>
      </c>
      <c r="L13" s="12" t="s">
        <v>45</v>
      </c>
      <c r="M13" s="12" t="s">
        <v>1025</v>
      </c>
      <c r="N13" s="12">
        <v>25</v>
      </c>
      <c r="O13" s="12">
        <v>20</v>
      </c>
      <c r="P13" s="12">
        <v>5</v>
      </c>
      <c r="Q13" s="12">
        <v>1</v>
      </c>
      <c r="R13" s="12">
        <v>8</v>
      </c>
      <c r="S13" s="12">
        <v>30</v>
      </c>
      <c r="T13" s="12">
        <v>1</v>
      </c>
      <c r="U13" s="12">
        <v>8</v>
      </c>
      <c r="V13" s="12">
        <v>30</v>
      </c>
      <c r="W13" s="12" t="s">
        <v>46</v>
      </c>
      <c r="X13" s="12" t="s">
        <v>47</v>
      </c>
      <c r="Y13" s="12"/>
    </row>
    <row r="14" s="4" customFormat="1" ht="154" customHeight="1" spans="1:25">
      <c r="A14" s="12">
        <v>9</v>
      </c>
      <c r="B14" s="12" t="s">
        <v>1002</v>
      </c>
      <c r="C14" s="12" t="s">
        <v>1011</v>
      </c>
      <c r="D14" s="12" t="s">
        <v>1012</v>
      </c>
      <c r="E14" s="12" t="s">
        <v>1024</v>
      </c>
      <c r="F14" s="12" t="s">
        <v>1026</v>
      </c>
      <c r="G14" s="12" t="s">
        <v>48</v>
      </c>
      <c r="H14" s="12" t="s">
        <v>1006</v>
      </c>
      <c r="I14" s="12" t="s">
        <v>1026</v>
      </c>
      <c r="J14" s="12">
        <v>2024.01</v>
      </c>
      <c r="K14" s="12">
        <v>2024.12</v>
      </c>
      <c r="L14" s="12" t="s">
        <v>49</v>
      </c>
      <c r="M14" s="12" t="s">
        <v>1027</v>
      </c>
      <c r="N14" s="12">
        <v>28</v>
      </c>
      <c r="O14" s="12">
        <v>25</v>
      </c>
      <c r="P14" s="12">
        <v>3</v>
      </c>
      <c r="Q14" s="12">
        <v>1</v>
      </c>
      <c r="R14" s="12">
        <v>20</v>
      </c>
      <c r="S14" s="12">
        <v>60</v>
      </c>
      <c r="T14" s="12">
        <v>1</v>
      </c>
      <c r="U14" s="12">
        <v>8</v>
      </c>
      <c r="V14" s="12">
        <v>20</v>
      </c>
      <c r="W14" s="12" t="s">
        <v>50</v>
      </c>
      <c r="X14" s="12" t="s">
        <v>51</v>
      </c>
      <c r="Y14" s="12"/>
    </row>
    <row r="15" s="4" customFormat="1" ht="136" customHeight="1" spans="1:25">
      <c r="A15" s="12">
        <v>10</v>
      </c>
      <c r="B15" s="12" t="s">
        <v>1002</v>
      </c>
      <c r="C15" s="12" t="s">
        <v>1008</v>
      </c>
      <c r="D15" s="12" t="s">
        <v>1014</v>
      </c>
      <c r="E15" s="12" t="s">
        <v>1024</v>
      </c>
      <c r="F15" s="12" t="s">
        <v>53</v>
      </c>
      <c r="G15" s="12" t="s">
        <v>52</v>
      </c>
      <c r="H15" s="12" t="s">
        <v>1006</v>
      </c>
      <c r="I15" s="12" t="s">
        <v>53</v>
      </c>
      <c r="J15" s="12">
        <v>2024.01</v>
      </c>
      <c r="K15" s="12">
        <v>2024.12</v>
      </c>
      <c r="L15" s="12" t="s">
        <v>53</v>
      </c>
      <c r="M15" s="12" t="s">
        <v>1028</v>
      </c>
      <c r="N15" s="12">
        <v>20</v>
      </c>
      <c r="O15" s="12">
        <v>15</v>
      </c>
      <c r="P15" s="12">
        <v>5</v>
      </c>
      <c r="Q15" s="12">
        <v>1</v>
      </c>
      <c r="R15" s="12">
        <v>15</v>
      </c>
      <c r="S15" s="12">
        <v>25</v>
      </c>
      <c r="T15" s="12">
        <v>1</v>
      </c>
      <c r="U15" s="12">
        <v>10</v>
      </c>
      <c r="V15" s="12">
        <v>20</v>
      </c>
      <c r="W15" s="12" t="s">
        <v>54</v>
      </c>
      <c r="X15" s="12" t="s">
        <v>55</v>
      </c>
      <c r="Y15" s="12"/>
    </row>
    <row r="16" s="4" customFormat="1" ht="136" customHeight="1" spans="1:25">
      <c r="A16" s="12">
        <v>11</v>
      </c>
      <c r="B16" s="12" t="s">
        <v>1002</v>
      </c>
      <c r="C16" s="12" t="s">
        <v>1008</v>
      </c>
      <c r="D16" s="12" t="s">
        <v>1014</v>
      </c>
      <c r="E16" s="12" t="s">
        <v>1024</v>
      </c>
      <c r="F16" s="12" t="s">
        <v>57</v>
      </c>
      <c r="G16" s="12" t="s">
        <v>56</v>
      </c>
      <c r="H16" s="12" t="s">
        <v>1006</v>
      </c>
      <c r="I16" s="12" t="s">
        <v>57</v>
      </c>
      <c r="J16" s="12">
        <v>2024.01</v>
      </c>
      <c r="K16" s="12">
        <v>2024.12</v>
      </c>
      <c r="L16" s="12" t="s">
        <v>57</v>
      </c>
      <c r="M16" s="12" t="s">
        <v>1029</v>
      </c>
      <c r="N16" s="12">
        <v>37</v>
      </c>
      <c r="O16" s="12">
        <v>30</v>
      </c>
      <c r="P16" s="12">
        <v>7</v>
      </c>
      <c r="Q16" s="12">
        <v>1</v>
      </c>
      <c r="R16" s="12">
        <v>25</v>
      </c>
      <c r="S16" s="12">
        <v>50</v>
      </c>
      <c r="T16" s="12">
        <v>0</v>
      </c>
      <c r="U16" s="12">
        <v>15</v>
      </c>
      <c r="V16" s="12">
        <v>30</v>
      </c>
      <c r="W16" s="12" t="s">
        <v>58</v>
      </c>
      <c r="X16" s="12" t="s">
        <v>59</v>
      </c>
      <c r="Y16" s="12"/>
    </row>
    <row r="17" s="4" customFormat="1" ht="136" customHeight="1" spans="1:25">
      <c r="A17" s="12">
        <v>12</v>
      </c>
      <c r="B17" s="12" t="s">
        <v>1002</v>
      </c>
      <c r="C17" s="12" t="s">
        <v>1008</v>
      </c>
      <c r="D17" s="12" t="s">
        <v>1014</v>
      </c>
      <c r="E17" s="12" t="s">
        <v>1024</v>
      </c>
      <c r="F17" s="12" t="s">
        <v>1024</v>
      </c>
      <c r="G17" s="12" t="s">
        <v>60</v>
      </c>
      <c r="H17" s="12" t="s">
        <v>1006</v>
      </c>
      <c r="I17" s="12" t="s">
        <v>61</v>
      </c>
      <c r="J17" s="12">
        <v>2024.01</v>
      </c>
      <c r="K17" s="12">
        <v>2024.12</v>
      </c>
      <c r="L17" s="12" t="s">
        <v>61</v>
      </c>
      <c r="M17" s="12" t="s">
        <v>1030</v>
      </c>
      <c r="N17" s="12">
        <v>20</v>
      </c>
      <c r="O17" s="12">
        <v>15</v>
      </c>
      <c r="P17" s="12">
        <v>5</v>
      </c>
      <c r="Q17" s="12">
        <v>1</v>
      </c>
      <c r="R17" s="12">
        <v>12</v>
      </c>
      <c r="S17" s="12">
        <v>12</v>
      </c>
      <c r="T17" s="12">
        <v>0</v>
      </c>
      <c r="U17" s="12">
        <v>3</v>
      </c>
      <c r="V17" s="12">
        <v>3</v>
      </c>
      <c r="W17" s="12" t="s">
        <v>62</v>
      </c>
      <c r="X17" s="12" t="s">
        <v>63</v>
      </c>
      <c r="Y17" s="12"/>
    </row>
    <row r="18" s="4" customFormat="1" ht="136" customHeight="1" spans="1:25">
      <c r="A18" s="12">
        <v>13</v>
      </c>
      <c r="B18" s="12" t="s">
        <v>1002</v>
      </c>
      <c r="C18" s="12" t="s">
        <v>1011</v>
      </c>
      <c r="D18" s="12" t="s">
        <v>1012</v>
      </c>
      <c r="E18" s="12" t="s">
        <v>1031</v>
      </c>
      <c r="F18" s="12" t="s">
        <v>65</v>
      </c>
      <c r="G18" s="12" t="s">
        <v>64</v>
      </c>
      <c r="H18" s="12" t="s">
        <v>1006</v>
      </c>
      <c r="I18" s="12" t="s">
        <v>65</v>
      </c>
      <c r="J18" s="12">
        <v>2024.01</v>
      </c>
      <c r="K18" s="12">
        <v>2024.12</v>
      </c>
      <c r="L18" s="12" t="s">
        <v>65</v>
      </c>
      <c r="M18" s="12" t="s">
        <v>1032</v>
      </c>
      <c r="N18" s="12">
        <v>24</v>
      </c>
      <c r="O18" s="12">
        <v>20</v>
      </c>
      <c r="P18" s="12">
        <v>4</v>
      </c>
      <c r="Q18" s="12">
        <v>1</v>
      </c>
      <c r="R18" s="12">
        <v>42</v>
      </c>
      <c r="S18" s="12">
        <v>83</v>
      </c>
      <c r="T18" s="12">
        <v>0</v>
      </c>
      <c r="U18" s="12">
        <v>42</v>
      </c>
      <c r="V18" s="12">
        <v>83</v>
      </c>
      <c r="W18" s="12" t="s">
        <v>66</v>
      </c>
      <c r="X18" s="12" t="s">
        <v>67</v>
      </c>
      <c r="Y18" s="12"/>
    </row>
    <row r="19" s="4" customFormat="1" ht="136" customHeight="1" spans="1:25">
      <c r="A19" s="12">
        <v>14</v>
      </c>
      <c r="B19" s="12" t="s">
        <v>1002</v>
      </c>
      <c r="C19" s="12" t="s">
        <v>1008</v>
      </c>
      <c r="D19" s="12" t="s">
        <v>1014</v>
      </c>
      <c r="E19" s="12" t="s">
        <v>1031</v>
      </c>
      <c r="F19" s="12" t="s">
        <v>69</v>
      </c>
      <c r="G19" s="12" t="s">
        <v>68</v>
      </c>
      <c r="H19" s="12" t="s">
        <v>1006</v>
      </c>
      <c r="I19" s="12" t="s">
        <v>69</v>
      </c>
      <c r="J19" s="12">
        <v>2024.01</v>
      </c>
      <c r="K19" s="12">
        <v>2024.12</v>
      </c>
      <c r="L19" s="12" t="s">
        <v>69</v>
      </c>
      <c r="M19" s="12" t="s">
        <v>1033</v>
      </c>
      <c r="N19" s="12">
        <v>24</v>
      </c>
      <c r="O19" s="12">
        <v>20</v>
      </c>
      <c r="P19" s="12">
        <v>4</v>
      </c>
      <c r="Q19" s="12">
        <v>1</v>
      </c>
      <c r="R19" s="12">
        <v>10</v>
      </c>
      <c r="S19" s="12">
        <v>30</v>
      </c>
      <c r="T19" s="12">
        <v>0</v>
      </c>
      <c r="U19" s="12">
        <v>3</v>
      </c>
      <c r="V19" s="12">
        <v>3</v>
      </c>
      <c r="W19" s="12" t="s">
        <v>70</v>
      </c>
      <c r="X19" s="12" t="s">
        <v>71</v>
      </c>
      <c r="Y19" s="12"/>
    </row>
    <row r="20" s="4" customFormat="1" ht="119" customHeight="1" spans="1:25">
      <c r="A20" s="12">
        <v>15</v>
      </c>
      <c r="B20" s="12" t="s">
        <v>1002</v>
      </c>
      <c r="C20" s="12" t="s">
        <v>1008</v>
      </c>
      <c r="D20" s="12" t="s">
        <v>1034</v>
      </c>
      <c r="E20" s="12" t="s">
        <v>1031</v>
      </c>
      <c r="F20" s="12" t="s">
        <v>73</v>
      </c>
      <c r="G20" s="12" t="s">
        <v>72</v>
      </c>
      <c r="H20" s="12" t="s">
        <v>1006</v>
      </c>
      <c r="I20" s="12" t="s">
        <v>73</v>
      </c>
      <c r="J20" s="12">
        <v>2024.01</v>
      </c>
      <c r="K20" s="12">
        <v>2024.08</v>
      </c>
      <c r="L20" s="12" t="s">
        <v>73</v>
      </c>
      <c r="M20" s="12" t="s">
        <v>1035</v>
      </c>
      <c r="N20" s="12">
        <v>12</v>
      </c>
      <c r="O20" s="12">
        <v>10</v>
      </c>
      <c r="P20" s="12">
        <v>2</v>
      </c>
      <c r="Q20" s="12">
        <v>1</v>
      </c>
      <c r="R20" s="12">
        <v>67</v>
      </c>
      <c r="S20" s="12">
        <v>190</v>
      </c>
      <c r="T20" s="12">
        <v>0</v>
      </c>
      <c r="U20" s="12">
        <v>3</v>
      </c>
      <c r="V20" s="12">
        <v>6</v>
      </c>
      <c r="W20" s="12" t="s">
        <v>74</v>
      </c>
      <c r="X20" s="12" t="s">
        <v>75</v>
      </c>
      <c r="Y20" s="12"/>
    </row>
    <row r="21" s="4" customFormat="1" ht="136" customHeight="1" spans="1:25">
      <c r="A21" s="12">
        <v>16</v>
      </c>
      <c r="B21" s="12" t="s">
        <v>1002</v>
      </c>
      <c r="C21" s="12" t="s">
        <v>1003</v>
      </c>
      <c r="D21" s="12" t="s">
        <v>1036</v>
      </c>
      <c r="E21" s="12" t="s">
        <v>1031</v>
      </c>
      <c r="F21" s="12" t="s">
        <v>1037</v>
      </c>
      <c r="G21" s="12" t="s">
        <v>76</v>
      </c>
      <c r="H21" s="12" t="s">
        <v>1038</v>
      </c>
      <c r="I21" s="12" t="s">
        <v>77</v>
      </c>
      <c r="J21" s="12">
        <v>2024.01</v>
      </c>
      <c r="K21" s="12">
        <v>2024.12</v>
      </c>
      <c r="L21" s="12" t="s">
        <v>77</v>
      </c>
      <c r="M21" s="12" t="s">
        <v>1039</v>
      </c>
      <c r="N21" s="12">
        <v>21.6</v>
      </c>
      <c r="O21" s="12">
        <v>18</v>
      </c>
      <c r="P21" s="12">
        <v>3.6</v>
      </c>
      <c r="Q21" s="12">
        <v>1</v>
      </c>
      <c r="R21" s="12">
        <v>10</v>
      </c>
      <c r="S21" s="12">
        <v>20</v>
      </c>
      <c r="T21" s="12">
        <v>0</v>
      </c>
      <c r="U21" s="12">
        <v>2</v>
      </c>
      <c r="V21" s="12">
        <v>4</v>
      </c>
      <c r="W21" s="12" t="s">
        <v>78</v>
      </c>
      <c r="X21" s="12" t="s">
        <v>79</v>
      </c>
      <c r="Y21" s="12"/>
    </row>
    <row r="22" s="4" customFormat="1" ht="119" customHeight="1" spans="1:25">
      <c r="A22" s="12">
        <v>17</v>
      </c>
      <c r="B22" s="12" t="s">
        <v>1002</v>
      </c>
      <c r="C22" s="12" t="s">
        <v>1003</v>
      </c>
      <c r="D22" s="12" t="s">
        <v>1004</v>
      </c>
      <c r="E22" s="12" t="s">
        <v>1040</v>
      </c>
      <c r="F22" s="12" t="s">
        <v>1041</v>
      </c>
      <c r="G22" s="12" t="s">
        <v>80</v>
      </c>
      <c r="H22" s="12" t="s">
        <v>1006</v>
      </c>
      <c r="I22" s="12" t="s">
        <v>1042</v>
      </c>
      <c r="J22" s="12">
        <v>2024.01</v>
      </c>
      <c r="K22" s="12">
        <v>2024.12</v>
      </c>
      <c r="L22" s="12" t="s">
        <v>81</v>
      </c>
      <c r="M22" s="12" t="s">
        <v>1043</v>
      </c>
      <c r="N22" s="12">
        <v>25</v>
      </c>
      <c r="O22" s="12">
        <v>20</v>
      </c>
      <c r="P22" s="12">
        <v>5</v>
      </c>
      <c r="Q22" s="12">
        <v>1</v>
      </c>
      <c r="R22" s="12">
        <v>15</v>
      </c>
      <c r="S22" s="12">
        <v>48</v>
      </c>
      <c r="T22" s="12">
        <v>1</v>
      </c>
      <c r="U22" s="12">
        <v>15</v>
      </c>
      <c r="V22" s="12">
        <v>48</v>
      </c>
      <c r="W22" s="12" t="s">
        <v>82</v>
      </c>
      <c r="X22" s="12" t="s">
        <v>83</v>
      </c>
      <c r="Y22" s="12"/>
    </row>
    <row r="23" s="4" customFormat="1" ht="119" customHeight="1" spans="1:25">
      <c r="A23" s="12">
        <v>18</v>
      </c>
      <c r="B23" s="12" t="s">
        <v>1002</v>
      </c>
      <c r="C23" s="12" t="s">
        <v>1008</v>
      </c>
      <c r="D23" s="12" t="s">
        <v>1014</v>
      </c>
      <c r="E23" s="12" t="s">
        <v>1040</v>
      </c>
      <c r="F23" s="12" t="s">
        <v>1044</v>
      </c>
      <c r="G23" s="12" t="s">
        <v>84</v>
      </c>
      <c r="H23" s="12" t="s">
        <v>1006</v>
      </c>
      <c r="I23" s="12" t="s">
        <v>1045</v>
      </c>
      <c r="J23" s="12">
        <v>2024.01</v>
      </c>
      <c r="K23" s="12">
        <v>2024.12</v>
      </c>
      <c r="L23" s="12" t="s">
        <v>85</v>
      </c>
      <c r="M23" s="12" t="s">
        <v>1046</v>
      </c>
      <c r="N23" s="12">
        <v>13</v>
      </c>
      <c r="O23" s="12">
        <v>10</v>
      </c>
      <c r="P23" s="12">
        <v>3</v>
      </c>
      <c r="Q23" s="12">
        <v>1</v>
      </c>
      <c r="R23" s="12">
        <v>14</v>
      </c>
      <c r="S23" s="12">
        <v>31</v>
      </c>
      <c r="T23" s="12">
        <v>0</v>
      </c>
      <c r="U23" s="12">
        <v>14</v>
      </c>
      <c r="V23" s="12">
        <v>31</v>
      </c>
      <c r="W23" s="12" t="s">
        <v>86</v>
      </c>
      <c r="X23" s="12" t="s">
        <v>87</v>
      </c>
      <c r="Y23" s="12"/>
    </row>
    <row r="24" s="4" customFormat="1" ht="119" customHeight="1" spans="1:25">
      <c r="A24" s="12">
        <v>19</v>
      </c>
      <c r="B24" s="12" t="s">
        <v>1002</v>
      </c>
      <c r="C24" s="12" t="s">
        <v>1008</v>
      </c>
      <c r="D24" s="12" t="s">
        <v>1014</v>
      </c>
      <c r="E24" s="12" t="s">
        <v>1040</v>
      </c>
      <c r="F24" s="12" t="s">
        <v>1047</v>
      </c>
      <c r="G24" s="12" t="s">
        <v>88</v>
      </c>
      <c r="H24" s="12" t="s">
        <v>1006</v>
      </c>
      <c r="I24" s="12" t="s">
        <v>1047</v>
      </c>
      <c r="J24" s="12">
        <v>2024.04</v>
      </c>
      <c r="K24" s="12">
        <v>2024.12</v>
      </c>
      <c r="L24" s="12" t="s">
        <v>89</v>
      </c>
      <c r="M24" s="12" t="s">
        <v>1048</v>
      </c>
      <c r="N24" s="12">
        <v>18</v>
      </c>
      <c r="O24" s="12">
        <v>15</v>
      </c>
      <c r="P24" s="12">
        <v>3</v>
      </c>
      <c r="Q24" s="12">
        <v>1</v>
      </c>
      <c r="R24" s="12">
        <v>6</v>
      </c>
      <c r="S24" s="12">
        <v>14</v>
      </c>
      <c r="T24" s="12">
        <v>0</v>
      </c>
      <c r="U24" s="12">
        <v>6</v>
      </c>
      <c r="V24" s="12">
        <v>14</v>
      </c>
      <c r="W24" s="12" t="s">
        <v>90</v>
      </c>
      <c r="X24" s="12" t="s">
        <v>91</v>
      </c>
      <c r="Y24" s="12"/>
    </row>
    <row r="25" s="4" customFormat="1" ht="119" customHeight="1" spans="1:25">
      <c r="A25" s="12">
        <v>20</v>
      </c>
      <c r="B25" s="12" t="s">
        <v>1049</v>
      </c>
      <c r="C25" s="12" t="s">
        <v>1050</v>
      </c>
      <c r="D25" s="12" t="s">
        <v>1051</v>
      </c>
      <c r="E25" s="12" t="s">
        <v>1040</v>
      </c>
      <c r="F25" s="12" t="s">
        <v>1052</v>
      </c>
      <c r="G25" s="12" t="s">
        <v>92</v>
      </c>
      <c r="H25" s="12" t="s">
        <v>1006</v>
      </c>
      <c r="I25" s="12" t="s">
        <v>1052</v>
      </c>
      <c r="J25" s="12">
        <v>2024.01</v>
      </c>
      <c r="K25" s="12">
        <v>2024.12</v>
      </c>
      <c r="L25" s="12" t="s">
        <v>93</v>
      </c>
      <c r="M25" s="12" t="s">
        <v>1053</v>
      </c>
      <c r="N25" s="12">
        <v>12</v>
      </c>
      <c r="O25" s="12">
        <v>10</v>
      </c>
      <c r="P25" s="12">
        <v>2</v>
      </c>
      <c r="Q25" s="12">
        <v>1</v>
      </c>
      <c r="R25" s="12">
        <v>6</v>
      </c>
      <c r="S25" s="12">
        <v>19</v>
      </c>
      <c r="T25" s="12">
        <v>0</v>
      </c>
      <c r="U25" s="12">
        <v>6</v>
      </c>
      <c r="V25" s="12">
        <v>19</v>
      </c>
      <c r="W25" s="12" t="s">
        <v>94</v>
      </c>
      <c r="X25" s="12" t="s">
        <v>95</v>
      </c>
      <c r="Y25" s="12"/>
    </row>
    <row r="26" s="4" customFormat="1" ht="119" customHeight="1" spans="1:25">
      <c r="A26" s="12">
        <v>21</v>
      </c>
      <c r="B26" s="12" t="s">
        <v>1002</v>
      </c>
      <c r="C26" s="12" t="s">
        <v>1011</v>
      </c>
      <c r="D26" s="12" t="s">
        <v>1012</v>
      </c>
      <c r="E26" s="12" t="s">
        <v>1040</v>
      </c>
      <c r="F26" s="12" t="s">
        <v>1054</v>
      </c>
      <c r="G26" s="12" t="s">
        <v>96</v>
      </c>
      <c r="H26" s="12" t="s">
        <v>1006</v>
      </c>
      <c r="I26" s="12" t="s">
        <v>1055</v>
      </c>
      <c r="J26" s="12">
        <v>2024.01</v>
      </c>
      <c r="K26" s="12">
        <v>2024.12</v>
      </c>
      <c r="L26" s="12" t="s">
        <v>97</v>
      </c>
      <c r="M26" s="12" t="s">
        <v>1056</v>
      </c>
      <c r="N26" s="12">
        <v>25</v>
      </c>
      <c r="O26" s="12">
        <v>20</v>
      </c>
      <c r="P26" s="12">
        <v>5</v>
      </c>
      <c r="Q26" s="12">
        <v>1</v>
      </c>
      <c r="R26" s="12">
        <v>10</v>
      </c>
      <c r="S26" s="12">
        <v>38</v>
      </c>
      <c r="T26" s="12">
        <v>0</v>
      </c>
      <c r="U26" s="12">
        <v>10</v>
      </c>
      <c r="V26" s="12">
        <v>38</v>
      </c>
      <c r="W26" s="12" t="s">
        <v>98</v>
      </c>
      <c r="X26" s="12" t="s">
        <v>99</v>
      </c>
      <c r="Y26" s="12"/>
    </row>
    <row r="27" s="4" customFormat="1" ht="119" customHeight="1" spans="1:25">
      <c r="A27" s="12">
        <v>22</v>
      </c>
      <c r="B27" s="12" t="s">
        <v>1002</v>
      </c>
      <c r="C27" s="12" t="s">
        <v>1008</v>
      </c>
      <c r="D27" s="13" t="s">
        <v>1014</v>
      </c>
      <c r="E27" s="12" t="s">
        <v>1057</v>
      </c>
      <c r="F27" s="12" t="s">
        <v>1058</v>
      </c>
      <c r="G27" s="12" t="s">
        <v>100</v>
      </c>
      <c r="H27" s="12" t="s">
        <v>1006</v>
      </c>
      <c r="I27" s="12" t="s">
        <v>1058</v>
      </c>
      <c r="J27" s="12">
        <v>2024.01</v>
      </c>
      <c r="K27" s="12">
        <v>2024.12</v>
      </c>
      <c r="L27" s="12" t="s">
        <v>101</v>
      </c>
      <c r="M27" s="12" t="s">
        <v>1059</v>
      </c>
      <c r="N27" s="12">
        <v>30</v>
      </c>
      <c r="O27" s="12">
        <v>20</v>
      </c>
      <c r="P27" s="12">
        <v>10</v>
      </c>
      <c r="Q27" s="12">
        <v>1</v>
      </c>
      <c r="R27" s="12">
        <v>326</v>
      </c>
      <c r="S27" s="12">
        <v>1019</v>
      </c>
      <c r="T27" s="12">
        <v>0</v>
      </c>
      <c r="U27" s="12">
        <v>49</v>
      </c>
      <c r="V27" s="12">
        <v>114</v>
      </c>
      <c r="W27" s="12" t="s">
        <v>102</v>
      </c>
      <c r="X27" s="12" t="s">
        <v>103</v>
      </c>
      <c r="Y27" s="12"/>
    </row>
    <row r="28" s="4" customFormat="1" ht="119" customHeight="1" spans="1:25">
      <c r="A28" s="12">
        <v>23</v>
      </c>
      <c r="B28" s="12" t="s">
        <v>1002</v>
      </c>
      <c r="C28" s="12" t="s">
        <v>1008</v>
      </c>
      <c r="D28" s="12" t="s">
        <v>1034</v>
      </c>
      <c r="E28" s="12" t="s">
        <v>1057</v>
      </c>
      <c r="F28" s="12" t="s">
        <v>1060</v>
      </c>
      <c r="G28" s="12" t="s">
        <v>104</v>
      </c>
      <c r="H28" s="12" t="s">
        <v>1006</v>
      </c>
      <c r="I28" s="12" t="s">
        <v>1060</v>
      </c>
      <c r="J28" s="12">
        <v>2024.08</v>
      </c>
      <c r="K28" s="12">
        <v>2024.12</v>
      </c>
      <c r="L28" s="12" t="s">
        <v>105</v>
      </c>
      <c r="M28" s="12" t="s">
        <v>1061</v>
      </c>
      <c r="N28" s="12">
        <v>50</v>
      </c>
      <c r="O28" s="12">
        <v>40</v>
      </c>
      <c r="P28" s="12">
        <v>10</v>
      </c>
      <c r="Q28" s="12">
        <v>1</v>
      </c>
      <c r="R28" s="12">
        <v>168</v>
      </c>
      <c r="S28" s="12">
        <v>620</v>
      </c>
      <c r="T28" s="12">
        <v>1</v>
      </c>
      <c r="U28" s="12">
        <v>57</v>
      </c>
      <c r="V28" s="12">
        <v>125</v>
      </c>
      <c r="W28" s="12" t="s">
        <v>106</v>
      </c>
      <c r="X28" s="12" t="s">
        <v>107</v>
      </c>
      <c r="Y28" s="12"/>
    </row>
    <row r="29" s="4" customFormat="1" ht="119" customHeight="1" spans="1:25">
      <c r="A29" s="12">
        <v>24</v>
      </c>
      <c r="B29" s="12" t="s">
        <v>1002</v>
      </c>
      <c r="C29" s="12" t="s">
        <v>1008</v>
      </c>
      <c r="D29" s="13" t="s">
        <v>1014</v>
      </c>
      <c r="E29" s="12" t="s">
        <v>1062</v>
      </c>
      <c r="F29" s="12" t="s">
        <v>109</v>
      </c>
      <c r="G29" s="12" t="s">
        <v>108</v>
      </c>
      <c r="H29" s="12" t="s">
        <v>1006</v>
      </c>
      <c r="I29" s="12" t="s">
        <v>109</v>
      </c>
      <c r="J29" s="12">
        <v>2024.03</v>
      </c>
      <c r="K29" s="12">
        <v>2024.12</v>
      </c>
      <c r="L29" s="12" t="s">
        <v>109</v>
      </c>
      <c r="M29" s="12" t="s">
        <v>1063</v>
      </c>
      <c r="N29" s="12">
        <v>40</v>
      </c>
      <c r="O29" s="12">
        <v>35</v>
      </c>
      <c r="P29" s="12">
        <v>5</v>
      </c>
      <c r="Q29" s="12">
        <v>1</v>
      </c>
      <c r="R29" s="12">
        <v>82</v>
      </c>
      <c r="S29" s="12">
        <v>286</v>
      </c>
      <c r="T29" s="12">
        <v>1</v>
      </c>
      <c r="U29" s="12">
        <v>17</v>
      </c>
      <c r="V29" s="12">
        <v>48</v>
      </c>
      <c r="W29" s="12" t="s">
        <v>110</v>
      </c>
      <c r="X29" s="12" t="s">
        <v>111</v>
      </c>
      <c r="Y29" s="12"/>
    </row>
    <row r="30" s="4" customFormat="1" ht="119" customHeight="1" spans="1:25">
      <c r="A30" s="12">
        <v>25</v>
      </c>
      <c r="B30" s="12" t="s">
        <v>1002</v>
      </c>
      <c r="C30" s="12" t="s">
        <v>1008</v>
      </c>
      <c r="D30" s="12" t="s">
        <v>1034</v>
      </c>
      <c r="E30" s="12" t="s">
        <v>1062</v>
      </c>
      <c r="F30" s="12" t="s">
        <v>113</v>
      </c>
      <c r="G30" s="12" t="s">
        <v>112</v>
      </c>
      <c r="H30" s="12" t="s">
        <v>1006</v>
      </c>
      <c r="I30" s="12" t="s">
        <v>113</v>
      </c>
      <c r="J30" s="12">
        <v>2024.03</v>
      </c>
      <c r="K30" s="12">
        <v>2024.12</v>
      </c>
      <c r="L30" s="12" t="s">
        <v>113</v>
      </c>
      <c r="M30" s="12" t="s">
        <v>1064</v>
      </c>
      <c r="N30" s="12">
        <v>25</v>
      </c>
      <c r="O30" s="12">
        <v>20</v>
      </c>
      <c r="P30" s="12">
        <v>5</v>
      </c>
      <c r="Q30" s="12">
        <v>1</v>
      </c>
      <c r="R30" s="12">
        <v>69</v>
      </c>
      <c r="S30" s="12">
        <v>69</v>
      </c>
      <c r="T30" s="12">
        <v>1</v>
      </c>
      <c r="U30" s="12">
        <v>69</v>
      </c>
      <c r="V30" s="12">
        <v>69</v>
      </c>
      <c r="W30" s="12" t="s">
        <v>114</v>
      </c>
      <c r="X30" s="12" t="s">
        <v>115</v>
      </c>
      <c r="Y30" s="12"/>
    </row>
    <row r="31" s="4" customFormat="1" ht="119" customHeight="1" spans="1:25">
      <c r="A31" s="12">
        <v>26</v>
      </c>
      <c r="B31" s="12" t="s">
        <v>1002</v>
      </c>
      <c r="C31" s="12" t="s">
        <v>1003</v>
      </c>
      <c r="D31" s="12" t="s">
        <v>1004</v>
      </c>
      <c r="E31" s="12" t="s">
        <v>1062</v>
      </c>
      <c r="F31" s="12" t="s">
        <v>117</v>
      </c>
      <c r="G31" s="12" t="s">
        <v>116</v>
      </c>
      <c r="H31" s="12" t="s">
        <v>1006</v>
      </c>
      <c r="I31" s="12" t="s">
        <v>117</v>
      </c>
      <c r="J31" s="12">
        <v>2024.03</v>
      </c>
      <c r="K31" s="12">
        <v>2024.12</v>
      </c>
      <c r="L31" s="12" t="s">
        <v>117</v>
      </c>
      <c r="M31" s="12" t="s">
        <v>1065</v>
      </c>
      <c r="N31" s="12">
        <v>12</v>
      </c>
      <c r="O31" s="12">
        <v>10</v>
      </c>
      <c r="P31" s="12">
        <v>2</v>
      </c>
      <c r="Q31" s="12">
        <v>1</v>
      </c>
      <c r="R31" s="12">
        <v>65</v>
      </c>
      <c r="S31" s="12">
        <v>312</v>
      </c>
      <c r="T31" s="12">
        <v>1</v>
      </c>
      <c r="U31" s="12">
        <v>8</v>
      </c>
      <c r="V31" s="12">
        <v>28</v>
      </c>
      <c r="W31" s="12" t="s">
        <v>118</v>
      </c>
      <c r="X31" s="12" t="s">
        <v>119</v>
      </c>
      <c r="Y31" s="12"/>
    </row>
    <row r="32" s="4" customFormat="1" ht="107" customHeight="1" spans="1:25">
      <c r="A32" s="12">
        <v>27</v>
      </c>
      <c r="B32" s="12" t="s">
        <v>1002</v>
      </c>
      <c r="C32" s="12" t="s">
        <v>1008</v>
      </c>
      <c r="D32" s="12" t="s">
        <v>1009</v>
      </c>
      <c r="E32" s="12" t="s">
        <v>1062</v>
      </c>
      <c r="F32" s="12" t="s">
        <v>121</v>
      </c>
      <c r="G32" s="12" t="s">
        <v>120</v>
      </c>
      <c r="H32" s="12" t="s">
        <v>1006</v>
      </c>
      <c r="I32" s="12" t="s">
        <v>121</v>
      </c>
      <c r="J32" s="12">
        <v>2024.03</v>
      </c>
      <c r="K32" s="12">
        <v>2024.12</v>
      </c>
      <c r="L32" s="12" t="s">
        <v>121</v>
      </c>
      <c r="M32" s="12" t="s">
        <v>1066</v>
      </c>
      <c r="N32" s="12">
        <v>25</v>
      </c>
      <c r="O32" s="12">
        <v>20</v>
      </c>
      <c r="P32" s="12">
        <v>5</v>
      </c>
      <c r="Q32" s="12">
        <v>1</v>
      </c>
      <c r="R32" s="12">
        <v>89</v>
      </c>
      <c r="S32" s="12">
        <v>89</v>
      </c>
      <c r="T32" s="12">
        <v>0</v>
      </c>
      <c r="U32" s="12">
        <v>20</v>
      </c>
      <c r="V32" s="12">
        <v>20</v>
      </c>
      <c r="W32" s="12" t="s">
        <v>122</v>
      </c>
      <c r="X32" s="12" t="s">
        <v>123</v>
      </c>
      <c r="Y32" s="12"/>
    </row>
    <row r="33" s="4" customFormat="1" ht="137" customHeight="1" spans="1:25">
      <c r="A33" s="12">
        <v>28</v>
      </c>
      <c r="B33" s="12" t="s">
        <v>1002</v>
      </c>
      <c r="C33" s="12" t="s">
        <v>1003</v>
      </c>
      <c r="D33" s="12" t="s">
        <v>1004</v>
      </c>
      <c r="E33" s="12" t="s">
        <v>1062</v>
      </c>
      <c r="F33" s="12" t="s">
        <v>125</v>
      </c>
      <c r="G33" s="12" t="s">
        <v>124</v>
      </c>
      <c r="H33" s="12" t="s">
        <v>1006</v>
      </c>
      <c r="I33" s="12" t="s">
        <v>125</v>
      </c>
      <c r="J33" s="12">
        <v>2024.03</v>
      </c>
      <c r="K33" s="12">
        <v>2024.12</v>
      </c>
      <c r="L33" s="12" t="s">
        <v>125</v>
      </c>
      <c r="M33" s="12" t="s">
        <v>1067</v>
      </c>
      <c r="N33" s="12">
        <v>22</v>
      </c>
      <c r="O33" s="12">
        <v>20</v>
      </c>
      <c r="P33" s="12">
        <v>2</v>
      </c>
      <c r="Q33" s="12">
        <v>1</v>
      </c>
      <c r="R33" s="12">
        <v>84</v>
      </c>
      <c r="S33" s="12">
        <v>365</v>
      </c>
      <c r="T33" s="12">
        <v>0</v>
      </c>
      <c r="U33" s="12">
        <v>16</v>
      </c>
      <c r="V33" s="12">
        <v>48</v>
      </c>
      <c r="W33" s="12" t="s">
        <v>126</v>
      </c>
      <c r="X33" s="12" t="s">
        <v>127</v>
      </c>
      <c r="Y33" s="12"/>
    </row>
    <row r="34" s="4" customFormat="1" ht="107" customHeight="1" spans="1:25">
      <c r="A34" s="12">
        <v>29</v>
      </c>
      <c r="B34" s="12" t="s">
        <v>1002</v>
      </c>
      <c r="C34" s="12" t="s">
        <v>1008</v>
      </c>
      <c r="D34" s="12" t="s">
        <v>1009</v>
      </c>
      <c r="E34" s="12" t="s">
        <v>1062</v>
      </c>
      <c r="F34" s="12" t="s">
        <v>129</v>
      </c>
      <c r="G34" s="12" t="s">
        <v>128</v>
      </c>
      <c r="H34" s="12" t="s">
        <v>1006</v>
      </c>
      <c r="I34" s="12" t="s">
        <v>129</v>
      </c>
      <c r="J34" s="12">
        <v>2024.03</v>
      </c>
      <c r="K34" s="12">
        <v>2024.12</v>
      </c>
      <c r="L34" s="12" t="s">
        <v>129</v>
      </c>
      <c r="M34" s="12" t="s">
        <v>1068</v>
      </c>
      <c r="N34" s="12">
        <v>15</v>
      </c>
      <c r="O34" s="12">
        <v>10</v>
      </c>
      <c r="P34" s="12">
        <v>5</v>
      </c>
      <c r="Q34" s="12">
        <v>1</v>
      </c>
      <c r="R34" s="12">
        <v>20</v>
      </c>
      <c r="S34" s="12">
        <v>20</v>
      </c>
      <c r="T34" s="12">
        <v>0</v>
      </c>
      <c r="U34" s="12">
        <v>10</v>
      </c>
      <c r="V34" s="12">
        <v>10</v>
      </c>
      <c r="W34" s="12" t="s">
        <v>130</v>
      </c>
      <c r="X34" s="12" t="s">
        <v>131</v>
      </c>
      <c r="Y34" s="12"/>
    </row>
    <row r="35" s="4" customFormat="1" ht="135" customHeight="1" spans="1:25">
      <c r="A35" s="12">
        <v>30</v>
      </c>
      <c r="B35" s="12" t="s">
        <v>1002</v>
      </c>
      <c r="C35" s="12" t="s">
        <v>1003</v>
      </c>
      <c r="D35" s="12" t="s">
        <v>1004</v>
      </c>
      <c r="E35" s="12" t="s">
        <v>1062</v>
      </c>
      <c r="F35" s="12" t="s">
        <v>133</v>
      </c>
      <c r="G35" s="12" t="s">
        <v>132</v>
      </c>
      <c r="H35" s="12" t="s">
        <v>1006</v>
      </c>
      <c r="I35" s="12" t="s">
        <v>133</v>
      </c>
      <c r="J35" s="12">
        <v>2024.03</v>
      </c>
      <c r="K35" s="12">
        <v>2024.12</v>
      </c>
      <c r="L35" s="12" t="s">
        <v>133</v>
      </c>
      <c r="M35" s="12" t="s">
        <v>1069</v>
      </c>
      <c r="N35" s="12">
        <v>40</v>
      </c>
      <c r="O35" s="12">
        <v>20</v>
      </c>
      <c r="P35" s="12">
        <v>20</v>
      </c>
      <c r="Q35" s="12">
        <v>1</v>
      </c>
      <c r="R35" s="12">
        <v>58</v>
      </c>
      <c r="S35" s="12">
        <v>213</v>
      </c>
      <c r="T35" s="12">
        <v>0</v>
      </c>
      <c r="U35" s="12">
        <v>7</v>
      </c>
      <c r="V35" s="12">
        <v>28</v>
      </c>
      <c r="W35" s="12" t="s">
        <v>134</v>
      </c>
      <c r="X35" s="12" t="s">
        <v>135</v>
      </c>
      <c r="Y35" s="12"/>
    </row>
    <row r="36" s="4" customFormat="1" ht="117" customHeight="1" spans="1:25">
      <c r="A36" s="12">
        <v>31</v>
      </c>
      <c r="B36" s="12" t="s">
        <v>1002</v>
      </c>
      <c r="C36" s="12" t="s">
        <v>1008</v>
      </c>
      <c r="D36" s="12" t="s">
        <v>1020</v>
      </c>
      <c r="E36" s="12" t="s">
        <v>1070</v>
      </c>
      <c r="F36" s="12" t="s">
        <v>137</v>
      </c>
      <c r="G36" s="12" t="s">
        <v>136</v>
      </c>
      <c r="H36" s="12" t="s">
        <v>1006</v>
      </c>
      <c r="I36" s="12" t="s">
        <v>1071</v>
      </c>
      <c r="J36" s="12">
        <v>2024.01</v>
      </c>
      <c r="K36" s="12">
        <v>2024.12</v>
      </c>
      <c r="L36" s="12" t="s">
        <v>137</v>
      </c>
      <c r="M36" s="12" t="s">
        <v>1072</v>
      </c>
      <c r="N36" s="12">
        <v>15.5</v>
      </c>
      <c r="O36" s="12">
        <v>15</v>
      </c>
      <c r="P36" s="12">
        <v>0.5</v>
      </c>
      <c r="Q36" s="12">
        <v>1</v>
      </c>
      <c r="R36" s="12">
        <v>5</v>
      </c>
      <c r="S36" s="12">
        <v>15</v>
      </c>
      <c r="T36" s="12">
        <v>1</v>
      </c>
      <c r="U36" s="12">
        <v>4</v>
      </c>
      <c r="V36" s="12">
        <v>12</v>
      </c>
      <c r="W36" s="12" t="s">
        <v>138</v>
      </c>
      <c r="X36" s="12" t="s">
        <v>139</v>
      </c>
      <c r="Y36" s="12"/>
    </row>
    <row r="37" s="4" customFormat="1" ht="111" customHeight="1" spans="1:25">
      <c r="A37" s="12">
        <v>32</v>
      </c>
      <c r="B37" s="12" t="s">
        <v>1002</v>
      </c>
      <c r="C37" s="12" t="s">
        <v>1008</v>
      </c>
      <c r="D37" s="13" t="s">
        <v>1014</v>
      </c>
      <c r="E37" s="12" t="s">
        <v>1070</v>
      </c>
      <c r="F37" s="12" t="s">
        <v>141</v>
      </c>
      <c r="G37" s="12" t="s">
        <v>140</v>
      </c>
      <c r="H37" s="12" t="s">
        <v>1006</v>
      </c>
      <c r="I37" s="12" t="s">
        <v>141</v>
      </c>
      <c r="J37" s="12">
        <v>2024.01</v>
      </c>
      <c r="K37" s="12">
        <v>2024.12</v>
      </c>
      <c r="L37" s="12" t="s">
        <v>141</v>
      </c>
      <c r="M37" s="12" t="s">
        <v>1073</v>
      </c>
      <c r="N37" s="12">
        <v>12</v>
      </c>
      <c r="O37" s="12">
        <v>10</v>
      </c>
      <c r="P37" s="12">
        <v>2</v>
      </c>
      <c r="Q37" s="12">
        <v>1</v>
      </c>
      <c r="R37" s="12">
        <v>5</v>
      </c>
      <c r="S37" s="12">
        <v>10</v>
      </c>
      <c r="T37" s="12">
        <v>1</v>
      </c>
      <c r="U37" s="12">
        <v>5</v>
      </c>
      <c r="V37" s="12">
        <v>10</v>
      </c>
      <c r="W37" s="12" t="s">
        <v>142</v>
      </c>
      <c r="X37" s="12" t="s">
        <v>143</v>
      </c>
      <c r="Y37" s="12"/>
    </row>
    <row r="38" s="4" customFormat="1" ht="118" customHeight="1" spans="1:25">
      <c r="A38" s="12">
        <v>33</v>
      </c>
      <c r="B38" s="12" t="s">
        <v>1002</v>
      </c>
      <c r="C38" s="12" t="s">
        <v>1008</v>
      </c>
      <c r="D38" s="13" t="s">
        <v>1014</v>
      </c>
      <c r="E38" s="12" t="s">
        <v>1070</v>
      </c>
      <c r="F38" s="12" t="s">
        <v>141</v>
      </c>
      <c r="G38" s="12" t="s">
        <v>144</v>
      </c>
      <c r="H38" s="12" t="s">
        <v>1006</v>
      </c>
      <c r="I38" s="12" t="s">
        <v>141</v>
      </c>
      <c r="J38" s="12">
        <v>2024.01</v>
      </c>
      <c r="K38" s="12">
        <v>2024.12</v>
      </c>
      <c r="L38" s="12" t="s">
        <v>141</v>
      </c>
      <c r="M38" s="12" t="s">
        <v>1074</v>
      </c>
      <c r="N38" s="12">
        <v>14</v>
      </c>
      <c r="O38" s="12">
        <v>12</v>
      </c>
      <c r="P38" s="12">
        <v>2</v>
      </c>
      <c r="Q38" s="12">
        <v>1</v>
      </c>
      <c r="R38" s="12">
        <v>30</v>
      </c>
      <c r="S38" s="12">
        <v>80</v>
      </c>
      <c r="T38" s="12">
        <v>1</v>
      </c>
      <c r="U38" s="12">
        <v>5</v>
      </c>
      <c r="V38" s="12">
        <v>5</v>
      </c>
      <c r="W38" s="12" t="s">
        <v>145</v>
      </c>
      <c r="X38" s="12" t="s">
        <v>146</v>
      </c>
      <c r="Y38" s="12"/>
    </row>
    <row r="39" s="4" customFormat="1" ht="148" customHeight="1" spans="1:25">
      <c r="A39" s="12">
        <v>34</v>
      </c>
      <c r="B39" s="12" t="s">
        <v>1002</v>
      </c>
      <c r="C39" s="12" t="s">
        <v>1008</v>
      </c>
      <c r="D39" s="12" t="s">
        <v>1014</v>
      </c>
      <c r="E39" s="12" t="s">
        <v>1070</v>
      </c>
      <c r="F39" s="12" t="s">
        <v>148</v>
      </c>
      <c r="G39" s="12" t="s">
        <v>147</v>
      </c>
      <c r="H39" s="12" t="s">
        <v>1006</v>
      </c>
      <c r="I39" s="12" t="s">
        <v>1075</v>
      </c>
      <c r="J39" s="12" t="s">
        <v>1076</v>
      </c>
      <c r="K39" s="12" t="s">
        <v>1077</v>
      </c>
      <c r="L39" s="12" t="s">
        <v>148</v>
      </c>
      <c r="M39" s="12" t="s">
        <v>1078</v>
      </c>
      <c r="N39" s="12">
        <v>26</v>
      </c>
      <c r="O39" s="12">
        <v>25</v>
      </c>
      <c r="P39" s="12">
        <v>1</v>
      </c>
      <c r="Q39" s="12">
        <v>1</v>
      </c>
      <c r="R39" s="12">
        <v>10</v>
      </c>
      <c r="S39" s="12">
        <v>37</v>
      </c>
      <c r="T39" s="12">
        <v>1</v>
      </c>
      <c r="U39" s="12">
        <v>7</v>
      </c>
      <c r="V39" s="12">
        <v>20</v>
      </c>
      <c r="W39" s="12" t="s">
        <v>149</v>
      </c>
      <c r="X39" s="12" t="s">
        <v>150</v>
      </c>
      <c r="Y39" s="12"/>
    </row>
    <row r="40" s="4" customFormat="1" ht="100" customHeight="1" spans="1:25">
      <c r="A40" s="12">
        <v>35</v>
      </c>
      <c r="B40" s="12" t="s">
        <v>1002</v>
      </c>
      <c r="C40" s="12" t="s">
        <v>1008</v>
      </c>
      <c r="D40" s="12" t="s">
        <v>1009</v>
      </c>
      <c r="E40" s="12" t="s">
        <v>1070</v>
      </c>
      <c r="F40" s="12" t="s">
        <v>148</v>
      </c>
      <c r="G40" s="12" t="s">
        <v>151</v>
      </c>
      <c r="H40" s="12" t="s">
        <v>1006</v>
      </c>
      <c r="I40" s="12" t="s">
        <v>148</v>
      </c>
      <c r="J40" s="12" t="s">
        <v>1079</v>
      </c>
      <c r="K40" s="12" t="s">
        <v>1077</v>
      </c>
      <c r="L40" s="12" t="s">
        <v>152</v>
      </c>
      <c r="M40" s="12" t="s">
        <v>1080</v>
      </c>
      <c r="N40" s="12">
        <v>25</v>
      </c>
      <c r="O40" s="12">
        <v>20</v>
      </c>
      <c r="P40" s="12">
        <v>5</v>
      </c>
      <c r="Q40" s="12">
        <v>1</v>
      </c>
      <c r="R40" s="12">
        <v>41</v>
      </c>
      <c r="S40" s="12">
        <v>133</v>
      </c>
      <c r="T40" s="12">
        <v>1</v>
      </c>
      <c r="U40" s="12">
        <v>6</v>
      </c>
      <c r="V40" s="12">
        <v>13</v>
      </c>
      <c r="W40" s="12" t="s">
        <v>153</v>
      </c>
      <c r="X40" s="12" t="s">
        <v>154</v>
      </c>
      <c r="Y40" s="12"/>
    </row>
    <row r="41" s="4" customFormat="1" ht="138" customHeight="1" spans="1:25">
      <c r="A41" s="12">
        <v>36</v>
      </c>
      <c r="B41" s="12" t="s">
        <v>1002</v>
      </c>
      <c r="C41" s="12" t="s">
        <v>1008</v>
      </c>
      <c r="D41" s="12" t="s">
        <v>1014</v>
      </c>
      <c r="E41" s="12" t="s">
        <v>1070</v>
      </c>
      <c r="F41" s="12" t="s">
        <v>156</v>
      </c>
      <c r="G41" s="12" t="s">
        <v>155</v>
      </c>
      <c r="H41" s="12" t="s">
        <v>1006</v>
      </c>
      <c r="I41" s="12" t="s">
        <v>1081</v>
      </c>
      <c r="J41" s="12">
        <v>2024.01</v>
      </c>
      <c r="K41" s="12">
        <v>2024.12</v>
      </c>
      <c r="L41" s="12" t="s">
        <v>156</v>
      </c>
      <c r="M41" s="12" t="s">
        <v>1082</v>
      </c>
      <c r="N41" s="12">
        <v>20</v>
      </c>
      <c r="O41" s="12">
        <v>18</v>
      </c>
      <c r="P41" s="12">
        <v>2</v>
      </c>
      <c r="Q41" s="12">
        <v>1</v>
      </c>
      <c r="R41" s="12">
        <v>8</v>
      </c>
      <c r="S41" s="12">
        <v>26</v>
      </c>
      <c r="T41" s="12">
        <v>0</v>
      </c>
      <c r="U41" s="12">
        <v>6</v>
      </c>
      <c r="V41" s="12">
        <v>15</v>
      </c>
      <c r="W41" s="12" t="s">
        <v>157</v>
      </c>
      <c r="X41" s="12" t="s">
        <v>158</v>
      </c>
      <c r="Y41" s="12"/>
    </row>
    <row r="42" s="4" customFormat="1" ht="108" customHeight="1" spans="1:25">
      <c r="A42" s="12">
        <v>37</v>
      </c>
      <c r="B42" s="12" t="s">
        <v>1002</v>
      </c>
      <c r="C42" s="12" t="s">
        <v>1003</v>
      </c>
      <c r="D42" s="12" t="s">
        <v>1004</v>
      </c>
      <c r="E42" s="12" t="s">
        <v>1070</v>
      </c>
      <c r="F42" s="12" t="s">
        <v>160</v>
      </c>
      <c r="G42" s="12" t="s">
        <v>159</v>
      </c>
      <c r="H42" s="12" t="s">
        <v>1038</v>
      </c>
      <c r="I42" s="12" t="s">
        <v>1083</v>
      </c>
      <c r="J42" s="12">
        <v>2024.01</v>
      </c>
      <c r="K42" s="12">
        <v>2024.12</v>
      </c>
      <c r="L42" s="12" t="s">
        <v>160</v>
      </c>
      <c r="M42" s="12" t="s">
        <v>1084</v>
      </c>
      <c r="N42" s="12">
        <v>15</v>
      </c>
      <c r="O42" s="12">
        <v>12</v>
      </c>
      <c r="P42" s="12">
        <v>3</v>
      </c>
      <c r="Q42" s="12">
        <v>1</v>
      </c>
      <c r="R42" s="12">
        <v>10</v>
      </c>
      <c r="S42" s="12">
        <v>31</v>
      </c>
      <c r="T42" s="12">
        <v>0</v>
      </c>
      <c r="U42" s="12">
        <v>2</v>
      </c>
      <c r="V42" s="12">
        <v>2</v>
      </c>
      <c r="W42" s="12" t="s">
        <v>161</v>
      </c>
      <c r="X42" s="12" t="s">
        <v>162</v>
      </c>
      <c r="Y42" s="12"/>
    </row>
    <row r="43" s="4" customFormat="1" ht="111" customHeight="1" spans="1:25">
      <c r="A43" s="12">
        <v>38</v>
      </c>
      <c r="B43" s="12" t="s">
        <v>1002</v>
      </c>
      <c r="C43" s="12" t="s">
        <v>1008</v>
      </c>
      <c r="D43" s="12" t="s">
        <v>1014</v>
      </c>
      <c r="E43" s="12" t="s">
        <v>1070</v>
      </c>
      <c r="F43" s="12" t="s">
        <v>164</v>
      </c>
      <c r="G43" s="12" t="s">
        <v>163</v>
      </c>
      <c r="H43" s="12" t="s">
        <v>1006</v>
      </c>
      <c r="I43" s="12" t="s">
        <v>1085</v>
      </c>
      <c r="J43" s="12">
        <v>2024.08</v>
      </c>
      <c r="K43" s="12">
        <v>2024.12</v>
      </c>
      <c r="L43" s="12" t="s">
        <v>164</v>
      </c>
      <c r="M43" s="12" t="s">
        <v>1086</v>
      </c>
      <c r="N43" s="12">
        <v>30</v>
      </c>
      <c r="O43" s="12">
        <v>10</v>
      </c>
      <c r="P43" s="12">
        <v>20</v>
      </c>
      <c r="Q43" s="12">
        <v>1</v>
      </c>
      <c r="R43" s="12">
        <v>30</v>
      </c>
      <c r="S43" s="12">
        <v>112</v>
      </c>
      <c r="T43" s="12">
        <v>0</v>
      </c>
      <c r="U43" s="12">
        <v>10</v>
      </c>
      <c r="V43" s="12">
        <v>25</v>
      </c>
      <c r="W43" s="12" t="s">
        <v>165</v>
      </c>
      <c r="X43" s="12" t="s">
        <v>166</v>
      </c>
      <c r="Y43" s="12"/>
    </row>
    <row r="44" s="4" customFormat="1" ht="100" customHeight="1" spans="1:25">
      <c r="A44" s="12">
        <v>39</v>
      </c>
      <c r="B44" s="12" t="s">
        <v>1002</v>
      </c>
      <c r="C44" s="12" t="s">
        <v>1008</v>
      </c>
      <c r="D44" s="12" t="s">
        <v>1009</v>
      </c>
      <c r="E44" s="12" t="s">
        <v>1087</v>
      </c>
      <c r="F44" s="12" t="s">
        <v>1088</v>
      </c>
      <c r="G44" s="12" t="s">
        <v>167</v>
      </c>
      <c r="H44" s="12" t="s">
        <v>1006</v>
      </c>
      <c r="I44" s="12" t="s">
        <v>1088</v>
      </c>
      <c r="J44" s="12">
        <v>2024.04</v>
      </c>
      <c r="K44" s="12">
        <v>2024.08</v>
      </c>
      <c r="L44" s="12" t="s">
        <v>168</v>
      </c>
      <c r="M44" s="12" t="s">
        <v>1089</v>
      </c>
      <c r="N44" s="12">
        <v>25</v>
      </c>
      <c r="O44" s="12">
        <v>20</v>
      </c>
      <c r="P44" s="12">
        <v>5</v>
      </c>
      <c r="Q44" s="12">
        <v>1</v>
      </c>
      <c r="R44" s="12">
        <v>87</v>
      </c>
      <c r="S44" s="12">
        <v>223</v>
      </c>
      <c r="T44" s="12">
        <v>1</v>
      </c>
      <c r="U44" s="12">
        <v>6</v>
      </c>
      <c r="V44" s="12">
        <v>6</v>
      </c>
      <c r="W44" s="12" t="s">
        <v>169</v>
      </c>
      <c r="X44" s="12" t="s">
        <v>170</v>
      </c>
      <c r="Y44" s="12"/>
    </row>
    <row r="45" s="4" customFormat="1" ht="106" customHeight="1" spans="1:25">
      <c r="A45" s="12">
        <v>40</v>
      </c>
      <c r="B45" s="12" t="s">
        <v>1002</v>
      </c>
      <c r="C45" s="12" t="s">
        <v>1008</v>
      </c>
      <c r="D45" s="12" t="s">
        <v>1009</v>
      </c>
      <c r="E45" s="12" t="s">
        <v>1087</v>
      </c>
      <c r="F45" s="12" t="s">
        <v>1090</v>
      </c>
      <c r="G45" s="12" t="s">
        <v>171</v>
      </c>
      <c r="H45" s="12" t="s">
        <v>1006</v>
      </c>
      <c r="I45" s="12" t="s">
        <v>1090</v>
      </c>
      <c r="J45" s="12">
        <v>2024.04</v>
      </c>
      <c r="K45" s="12">
        <v>2024.08</v>
      </c>
      <c r="L45" s="12" t="s">
        <v>172</v>
      </c>
      <c r="M45" s="12" t="s">
        <v>1091</v>
      </c>
      <c r="N45" s="12">
        <v>25</v>
      </c>
      <c r="O45" s="12">
        <v>20</v>
      </c>
      <c r="P45" s="12">
        <v>5</v>
      </c>
      <c r="Q45" s="12">
        <v>1</v>
      </c>
      <c r="R45" s="12">
        <v>108</v>
      </c>
      <c r="S45" s="12">
        <v>267</v>
      </c>
      <c r="T45" s="12">
        <v>1</v>
      </c>
      <c r="U45" s="12">
        <v>10</v>
      </c>
      <c r="V45" s="12">
        <v>10</v>
      </c>
      <c r="W45" s="12" t="s">
        <v>173</v>
      </c>
      <c r="X45" s="12" t="s">
        <v>174</v>
      </c>
      <c r="Y45" s="12"/>
    </row>
    <row r="46" s="4" customFormat="1" ht="101" customHeight="1" spans="1:25">
      <c r="A46" s="12">
        <v>41</v>
      </c>
      <c r="B46" s="12" t="s">
        <v>1002</v>
      </c>
      <c r="C46" s="12" t="s">
        <v>1008</v>
      </c>
      <c r="D46" s="12" t="s">
        <v>1009</v>
      </c>
      <c r="E46" s="12" t="s">
        <v>1087</v>
      </c>
      <c r="F46" s="12" t="s">
        <v>1092</v>
      </c>
      <c r="G46" s="12" t="s">
        <v>175</v>
      </c>
      <c r="H46" s="12" t="s">
        <v>1006</v>
      </c>
      <c r="I46" s="12" t="s">
        <v>1092</v>
      </c>
      <c r="J46" s="12">
        <v>2024.04</v>
      </c>
      <c r="K46" s="12">
        <v>2024.08</v>
      </c>
      <c r="L46" s="12" t="s">
        <v>176</v>
      </c>
      <c r="M46" s="12" t="s">
        <v>1093</v>
      </c>
      <c r="N46" s="12">
        <v>24</v>
      </c>
      <c r="O46" s="12">
        <v>20</v>
      </c>
      <c r="P46" s="12">
        <v>4</v>
      </c>
      <c r="Q46" s="12">
        <v>1</v>
      </c>
      <c r="R46" s="12">
        <v>93</v>
      </c>
      <c r="S46" s="12">
        <v>271</v>
      </c>
      <c r="T46" s="12">
        <v>1</v>
      </c>
      <c r="U46" s="12">
        <v>8</v>
      </c>
      <c r="V46" s="12">
        <v>8</v>
      </c>
      <c r="W46" s="12" t="s">
        <v>177</v>
      </c>
      <c r="X46" s="12" t="s">
        <v>178</v>
      </c>
      <c r="Y46" s="12"/>
    </row>
    <row r="47" s="4" customFormat="1" ht="101" customHeight="1" spans="1:25">
      <c r="A47" s="12">
        <v>42</v>
      </c>
      <c r="B47" s="12" t="s">
        <v>1002</v>
      </c>
      <c r="C47" s="12" t="s">
        <v>1008</v>
      </c>
      <c r="D47" s="12" t="s">
        <v>1009</v>
      </c>
      <c r="E47" s="12" t="s">
        <v>1087</v>
      </c>
      <c r="F47" s="12" t="s">
        <v>1094</v>
      </c>
      <c r="G47" s="12" t="s">
        <v>179</v>
      </c>
      <c r="H47" s="12" t="s">
        <v>1006</v>
      </c>
      <c r="I47" s="12" t="s">
        <v>1094</v>
      </c>
      <c r="J47" s="12">
        <v>2024.03</v>
      </c>
      <c r="K47" s="12">
        <v>2024.11</v>
      </c>
      <c r="L47" s="12" t="s">
        <v>180</v>
      </c>
      <c r="M47" s="12" t="s">
        <v>1095</v>
      </c>
      <c r="N47" s="12">
        <v>28</v>
      </c>
      <c r="O47" s="12">
        <v>20</v>
      </c>
      <c r="P47" s="12">
        <v>8</v>
      </c>
      <c r="Q47" s="12">
        <v>1</v>
      </c>
      <c r="R47" s="12">
        <v>135</v>
      </c>
      <c r="S47" s="12">
        <v>339</v>
      </c>
      <c r="T47" s="12">
        <v>1</v>
      </c>
      <c r="U47" s="12">
        <v>8</v>
      </c>
      <c r="V47" s="12">
        <v>8</v>
      </c>
      <c r="W47" s="12" t="s">
        <v>181</v>
      </c>
      <c r="X47" s="12" t="s">
        <v>182</v>
      </c>
      <c r="Y47" s="12"/>
    </row>
    <row r="48" s="4" customFormat="1" ht="116" customHeight="1" spans="1:25">
      <c r="A48" s="12">
        <v>43</v>
      </c>
      <c r="B48" s="12" t="s">
        <v>1002</v>
      </c>
      <c r="C48" s="12" t="s">
        <v>1008</v>
      </c>
      <c r="D48" s="12" t="s">
        <v>1009</v>
      </c>
      <c r="E48" s="12" t="s">
        <v>1087</v>
      </c>
      <c r="F48" s="12" t="s">
        <v>1096</v>
      </c>
      <c r="G48" s="12" t="s">
        <v>183</v>
      </c>
      <c r="H48" s="12" t="s">
        <v>1006</v>
      </c>
      <c r="I48" s="12" t="s">
        <v>1096</v>
      </c>
      <c r="J48" s="12">
        <v>2024.04</v>
      </c>
      <c r="K48" s="12">
        <v>2024.09</v>
      </c>
      <c r="L48" s="12" t="s">
        <v>184</v>
      </c>
      <c r="M48" s="12" t="s">
        <v>1097</v>
      </c>
      <c r="N48" s="12">
        <v>24</v>
      </c>
      <c r="O48" s="12">
        <v>20</v>
      </c>
      <c r="P48" s="12">
        <v>4</v>
      </c>
      <c r="Q48" s="12">
        <v>5</v>
      </c>
      <c r="R48" s="12">
        <v>20</v>
      </c>
      <c r="S48" s="12">
        <v>55</v>
      </c>
      <c r="T48" s="12">
        <v>5</v>
      </c>
      <c r="U48" s="12">
        <v>20</v>
      </c>
      <c r="V48" s="12">
        <v>55</v>
      </c>
      <c r="W48" s="12" t="s">
        <v>185</v>
      </c>
      <c r="X48" s="12" t="s">
        <v>186</v>
      </c>
      <c r="Y48" s="12"/>
    </row>
    <row r="49" s="4" customFormat="1" ht="130" customHeight="1" spans="1:25">
      <c r="A49" s="12">
        <v>44</v>
      </c>
      <c r="B49" s="12" t="s">
        <v>1002</v>
      </c>
      <c r="C49" s="12" t="s">
        <v>1003</v>
      </c>
      <c r="D49" s="12" t="s">
        <v>1004</v>
      </c>
      <c r="E49" s="12" t="s">
        <v>1098</v>
      </c>
      <c r="F49" s="12" t="s">
        <v>188</v>
      </c>
      <c r="G49" s="12" t="s">
        <v>187</v>
      </c>
      <c r="H49" s="12" t="s">
        <v>1006</v>
      </c>
      <c r="I49" s="12" t="s">
        <v>188</v>
      </c>
      <c r="J49" s="12">
        <v>2024.03</v>
      </c>
      <c r="K49" s="12">
        <v>2024.11</v>
      </c>
      <c r="L49" s="12" t="s">
        <v>188</v>
      </c>
      <c r="M49" s="12" t="s">
        <v>1099</v>
      </c>
      <c r="N49" s="12">
        <v>36</v>
      </c>
      <c r="O49" s="12">
        <v>25</v>
      </c>
      <c r="P49" s="12">
        <v>11</v>
      </c>
      <c r="Q49" s="12">
        <v>1</v>
      </c>
      <c r="R49" s="12">
        <v>153</v>
      </c>
      <c r="S49" s="12">
        <v>459</v>
      </c>
      <c r="T49" s="12">
        <v>1</v>
      </c>
      <c r="U49" s="12">
        <v>9</v>
      </c>
      <c r="V49" s="12">
        <v>24</v>
      </c>
      <c r="W49" s="12" t="s">
        <v>189</v>
      </c>
      <c r="X49" s="12" t="s">
        <v>190</v>
      </c>
      <c r="Y49" s="12"/>
    </row>
    <row r="50" s="4" customFormat="1" ht="120" customHeight="1" spans="1:25">
      <c r="A50" s="12">
        <v>45</v>
      </c>
      <c r="B50" s="12" t="s">
        <v>1002</v>
      </c>
      <c r="C50" s="12" t="s">
        <v>1003</v>
      </c>
      <c r="D50" s="12" t="s">
        <v>1004</v>
      </c>
      <c r="E50" s="12" t="s">
        <v>1098</v>
      </c>
      <c r="F50" s="12" t="s">
        <v>192</v>
      </c>
      <c r="G50" s="12" t="s">
        <v>191</v>
      </c>
      <c r="H50" s="12" t="s">
        <v>1006</v>
      </c>
      <c r="I50" s="12" t="s">
        <v>192</v>
      </c>
      <c r="J50" s="12">
        <v>2024.03</v>
      </c>
      <c r="K50" s="12">
        <v>2024.11</v>
      </c>
      <c r="L50" s="12" t="s">
        <v>192</v>
      </c>
      <c r="M50" s="12" t="s">
        <v>1100</v>
      </c>
      <c r="N50" s="12">
        <v>15</v>
      </c>
      <c r="O50" s="12">
        <v>10</v>
      </c>
      <c r="P50" s="12">
        <v>5</v>
      </c>
      <c r="Q50" s="12">
        <v>1</v>
      </c>
      <c r="R50" s="12">
        <v>92</v>
      </c>
      <c r="S50" s="12">
        <v>261</v>
      </c>
      <c r="T50" s="12">
        <v>1</v>
      </c>
      <c r="U50" s="12">
        <v>10</v>
      </c>
      <c r="V50" s="12">
        <v>29</v>
      </c>
      <c r="W50" s="12" t="s">
        <v>193</v>
      </c>
      <c r="X50" s="12" t="s">
        <v>194</v>
      </c>
      <c r="Y50" s="12"/>
    </row>
    <row r="51" s="4" customFormat="1" ht="129" customHeight="1" spans="1:25">
      <c r="A51" s="12">
        <v>46</v>
      </c>
      <c r="B51" s="12" t="s">
        <v>1002</v>
      </c>
      <c r="C51" s="12" t="s">
        <v>1003</v>
      </c>
      <c r="D51" s="12" t="s">
        <v>1004</v>
      </c>
      <c r="E51" s="12" t="s">
        <v>1098</v>
      </c>
      <c r="F51" s="12" t="s">
        <v>196</v>
      </c>
      <c r="G51" s="12" t="s">
        <v>195</v>
      </c>
      <c r="H51" s="12" t="s">
        <v>1006</v>
      </c>
      <c r="I51" s="12" t="s">
        <v>196</v>
      </c>
      <c r="J51" s="12">
        <v>2024.03</v>
      </c>
      <c r="K51" s="12">
        <v>2024.11</v>
      </c>
      <c r="L51" s="12" t="s">
        <v>196</v>
      </c>
      <c r="M51" s="12" t="s">
        <v>1101</v>
      </c>
      <c r="N51" s="12">
        <v>15</v>
      </c>
      <c r="O51" s="12">
        <v>10</v>
      </c>
      <c r="P51" s="12">
        <v>5</v>
      </c>
      <c r="Q51" s="12">
        <v>1</v>
      </c>
      <c r="R51" s="12">
        <v>33</v>
      </c>
      <c r="S51" s="12">
        <v>118</v>
      </c>
      <c r="T51" s="12">
        <v>1</v>
      </c>
      <c r="U51" s="12">
        <v>3</v>
      </c>
      <c r="V51" s="12">
        <v>8</v>
      </c>
      <c r="W51" s="12" t="s">
        <v>197</v>
      </c>
      <c r="X51" s="12" t="s">
        <v>198</v>
      </c>
      <c r="Y51" s="12"/>
    </row>
    <row r="52" s="4" customFormat="1" ht="131" customHeight="1" spans="1:25">
      <c r="A52" s="12">
        <v>47</v>
      </c>
      <c r="B52" s="12" t="s">
        <v>1002</v>
      </c>
      <c r="C52" s="12" t="s">
        <v>1003</v>
      </c>
      <c r="D52" s="12" t="s">
        <v>1004</v>
      </c>
      <c r="E52" s="12" t="s">
        <v>1098</v>
      </c>
      <c r="F52" s="12" t="s">
        <v>200</v>
      </c>
      <c r="G52" s="12" t="s">
        <v>199</v>
      </c>
      <c r="H52" s="12" t="s">
        <v>1006</v>
      </c>
      <c r="I52" s="12" t="s">
        <v>200</v>
      </c>
      <c r="J52" s="12">
        <v>2024.03</v>
      </c>
      <c r="K52" s="12">
        <v>2024.11</v>
      </c>
      <c r="L52" s="12" t="s">
        <v>200</v>
      </c>
      <c r="M52" s="12" t="s">
        <v>1102</v>
      </c>
      <c r="N52" s="12">
        <v>25</v>
      </c>
      <c r="O52" s="12">
        <v>20</v>
      </c>
      <c r="P52" s="12">
        <v>5</v>
      </c>
      <c r="Q52" s="12">
        <v>1</v>
      </c>
      <c r="R52" s="12">
        <v>45</v>
      </c>
      <c r="S52" s="12">
        <v>136</v>
      </c>
      <c r="T52" s="12">
        <v>1</v>
      </c>
      <c r="U52" s="12">
        <v>5</v>
      </c>
      <c r="V52" s="12">
        <v>11</v>
      </c>
      <c r="W52" s="12" t="s">
        <v>201</v>
      </c>
      <c r="X52" s="12" t="s">
        <v>202</v>
      </c>
      <c r="Y52" s="12"/>
    </row>
    <row r="53" s="4" customFormat="1" ht="125" customHeight="1" spans="1:25">
      <c r="A53" s="12">
        <v>48</v>
      </c>
      <c r="B53" s="12" t="s">
        <v>1002</v>
      </c>
      <c r="C53" s="12" t="s">
        <v>1008</v>
      </c>
      <c r="D53" s="12" t="s">
        <v>1014</v>
      </c>
      <c r="E53" s="12" t="s">
        <v>1098</v>
      </c>
      <c r="F53" s="12" t="s">
        <v>204</v>
      </c>
      <c r="G53" s="12" t="s">
        <v>203</v>
      </c>
      <c r="H53" s="12" t="s">
        <v>1006</v>
      </c>
      <c r="I53" s="12" t="s">
        <v>204</v>
      </c>
      <c r="J53" s="12">
        <v>2024.03</v>
      </c>
      <c r="K53" s="12">
        <v>2024.11</v>
      </c>
      <c r="L53" s="12" t="s">
        <v>204</v>
      </c>
      <c r="M53" s="12" t="s">
        <v>1103</v>
      </c>
      <c r="N53" s="12">
        <v>25</v>
      </c>
      <c r="O53" s="12">
        <v>15</v>
      </c>
      <c r="P53" s="12">
        <v>10</v>
      </c>
      <c r="Q53" s="12">
        <v>1</v>
      </c>
      <c r="R53" s="12">
        <v>54</v>
      </c>
      <c r="S53" s="12">
        <v>172</v>
      </c>
      <c r="T53" s="12">
        <v>1</v>
      </c>
      <c r="U53" s="12">
        <v>4</v>
      </c>
      <c r="V53" s="12">
        <v>12</v>
      </c>
      <c r="W53" s="12" t="s">
        <v>205</v>
      </c>
      <c r="X53" s="12" t="s">
        <v>206</v>
      </c>
      <c r="Y53" s="12"/>
    </row>
    <row r="54" s="4" customFormat="1" ht="95" customHeight="1" spans="1:25">
      <c r="A54" s="12">
        <v>49</v>
      </c>
      <c r="B54" s="12" t="s">
        <v>1002</v>
      </c>
      <c r="C54" s="12" t="s">
        <v>1008</v>
      </c>
      <c r="D54" s="12" t="s">
        <v>1009</v>
      </c>
      <c r="E54" s="12" t="s">
        <v>1104</v>
      </c>
      <c r="F54" s="12" t="s">
        <v>208</v>
      </c>
      <c r="G54" s="12" t="s">
        <v>207</v>
      </c>
      <c r="H54" s="12" t="s">
        <v>1006</v>
      </c>
      <c r="I54" s="12" t="s">
        <v>208</v>
      </c>
      <c r="J54" s="12">
        <v>2024.04</v>
      </c>
      <c r="K54" s="12">
        <v>2024.12</v>
      </c>
      <c r="L54" s="12" t="s">
        <v>208</v>
      </c>
      <c r="M54" s="12" t="s">
        <v>1105</v>
      </c>
      <c r="N54" s="12">
        <v>18</v>
      </c>
      <c r="O54" s="12">
        <v>15</v>
      </c>
      <c r="P54" s="12">
        <v>3</v>
      </c>
      <c r="Q54" s="12">
        <v>1</v>
      </c>
      <c r="R54" s="12">
        <v>10</v>
      </c>
      <c r="S54" s="12">
        <v>25</v>
      </c>
      <c r="T54" s="12">
        <v>1</v>
      </c>
      <c r="U54" s="12">
        <v>10</v>
      </c>
      <c r="V54" s="12">
        <v>25</v>
      </c>
      <c r="W54" s="12" t="s">
        <v>209</v>
      </c>
      <c r="X54" s="12" t="s">
        <v>210</v>
      </c>
      <c r="Y54" s="12"/>
    </row>
    <row r="55" s="4" customFormat="1" ht="99" customHeight="1" spans="1:25">
      <c r="A55" s="12">
        <v>50</v>
      </c>
      <c r="B55" s="12" t="s">
        <v>1002</v>
      </c>
      <c r="C55" s="12" t="s">
        <v>1003</v>
      </c>
      <c r="D55" s="12" t="s">
        <v>1004</v>
      </c>
      <c r="E55" s="12" t="s">
        <v>1104</v>
      </c>
      <c r="F55" s="12" t="s">
        <v>208</v>
      </c>
      <c r="G55" s="12" t="s">
        <v>211</v>
      </c>
      <c r="H55" s="12" t="s">
        <v>1006</v>
      </c>
      <c r="I55" s="12" t="s">
        <v>208</v>
      </c>
      <c r="J55" s="12">
        <v>2024.03</v>
      </c>
      <c r="K55" s="12">
        <v>2024.12</v>
      </c>
      <c r="L55" s="12" t="s">
        <v>208</v>
      </c>
      <c r="M55" s="12" t="s">
        <v>1106</v>
      </c>
      <c r="N55" s="12">
        <v>12</v>
      </c>
      <c r="O55" s="12">
        <v>10</v>
      </c>
      <c r="P55" s="12">
        <v>2</v>
      </c>
      <c r="Q55" s="12">
        <v>1</v>
      </c>
      <c r="R55" s="12">
        <v>50</v>
      </c>
      <c r="S55" s="12">
        <v>150</v>
      </c>
      <c r="T55" s="12">
        <v>1</v>
      </c>
      <c r="U55" s="12">
        <v>10</v>
      </c>
      <c r="V55" s="12">
        <v>25</v>
      </c>
      <c r="W55" s="12" t="s">
        <v>212</v>
      </c>
      <c r="X55" s="12" t="s">
        <v>213</v>
      </c>
      <c r="Y55" s="12"/>
    </row>
    <row r="56" s="4" customFormat="1" ht="95" customHeight="1" spans="1:25">
      <c r="A56" s="12">
        <v>51</v>
      </c>
      <c r="B56" s="12" t="s">
        <v>1002</v>
      </c>
      <c r="C56" s="12" t="s">
        <v>1008</v>
      </c>
      <c r="D56" s="12" t="s">
        <v>1009</v>
      </c>
      <c r="E56" s="12" t="s">
        <v>1104</v>
      </c>
      <c r="F56" s="12" t="s">
        <v>215</v>
      </c>
      <c r="G56" s="12" t="s">
        <v>214</v>
      </c>
      <c r="H56" s="12" t="s">
        <v>1006</v>
      </c>
      <c r="I56" s="12" t="s">
        <v>215</v>
      </c>
      <c r="J56" s="12">
        <v>2024.03</v>
      </c>
      <c r="K56" s="12">
        <v>2024.12</v>
      </c>
      <c r="L56" s="12" t="s">
        <v>215</v>
      </c>
      <c r="M56" s="12" t="s">
        <v>1107</v>
      </c>
      <c r="N56" s="12">
        <v>22</v>
      </c>
      <c r="O56" s="12">
        <v>20</v>
      </c>
      <c r="P56" s="12">
        <v>2</v>
      </c>
      <c r="Q56" s="12">
        <v>1</v>
      </c>
      <c r="R56" s="12">
        <v>48</v>
      </c>
      <c r="S56" s="12">
        <v>100</v>
      </c>
      <c r="T56" s="12">
        <v>1</v>
      </c>
      <c r="U56" s="12">
        <v>48</v>
      </c>
      <c r="V56" s="12">
        <v>100</v>
      </c>
      <c r="W56" s="12" t="s">
        <v>216</v>
      </c>
      <c r="X56" s="12" t="s">
        <v>217</v>
      </c>
      <c r="Y56" s="12"/>
    </row>
    <row r="57" s="4" customFormat="1" ht="91" customHeight="1" spans="1:25">
      <c r="A57" s="12">
        <v>52</v>
      </c>
      <c r="B57" s="12" t="s">
        <v>1002</v>
      </c>
      <c r="C57" s="12" t="s">
        <v>1008</v>
      </c>
      <c r="D57" s="12" t="s">
        <v>1014</v>
      </c>
      <c r="E57" s="12" t="s">
        <v>1104</v>
      </c>
      <c r="F57" s="12" t="s">
        <v>219</v>
      </c>
      <c r="G57" s="12" t="s">
        <v>218</v>
      </c>
      <c r="H57" s="12" t="s">
        <v>1006</v>
      </c>
      <c r="I57" s="12" t="s">
        <v>219</v>
      </c>
      <c r="J57" s="12">
        <v>2024.01</v>
      </c>
      <c r="K57" s="12">
        <v>2024.12</v>
      </c>
      <c r="L57" s="12" t="s">
        <v>219</v>
      </c>
      <c r="M57" s="12" t="s">
        <v>1108</v>
      </c>
      <c r="N57" s="12">
        <v>20</v>
      </c>
      <c r="O57" s="12">
        <v>10</v>
      </c>
      <c r="P57" s="12">
        <v>10</v>
      </c>
      <c r="Q57" s="12">
        <v>1</v>
      </c>
      <c r="R57" s="12">
        <v>29</v>
      </c>
      <c r="S57" s="12">
        <v>77</v>
      </c>
      <c r="T57" s="12">
        <v>0</v>
      </c>
      <c r="U57" s="12">
        <v>0</v>
      </c>
      <c r="V57" s="12">
        <v>0</v>
      </c>
      <c r="W57" s="12" t="s">
        <v>220</v>
      </c>
      <c r="X57" s="12" t="s">
        <v>221</v>
      </c>
      <c r="Y57" s="12"/>
    </row>
    <row r="58" s="4" customFormat="1" ht="106" customHeight="1" spans="1:25">
      <c r="A58" s="12">
        <v>53</v>
      </c>
      <c r="B58" s="12" t="s">
        <v>1002</v>
      </c>
      <c r="C58" s="12" t="s">
        <v>1008</v>
      </c>
      <c r="D58" s="12" t="s">
        <v>1009</v>
      </c>
      <c r="E58" s="12" t="s">
        <v>1104</v>
      </c>
      <c r="F58" s="12" t="s">
        <v>223</v>
      </c>
      <c r="G58" s="12" t="s">
        <v>222</v>
      </c>
      <c r="H58" s="12" t="s">
        <v>1006</v>
      </c>
      <c r="I58" s="12" t="s">
        <v>223</v>
      </c>
      <c r="J58" s="12">
        <v>2024.04</v>
      </c>
      <c r="K58" s="12">
        <v>2024.12</v>
      </c>
      <c r="L58" s="12" t="s">
        <v>223</v>
      </c>
      <c r="M58" s="12" t="s">
        <v>1109</v>
      </c>
      <c r="N58" s="12">
        <v>18</v>
      </c>
      <c r="O58" s="12">
        <v>15</v>
      </c>
      <c r="P58" s="12">
        <v>3</v>
      </c>
      <c r="Q58" s="12">
        <v>1</v>
      </c>
      <c r="R58" s="12">
        <v>40</v>
      </c>
      <c r="S58" s="12">
        <v>93</v>
      </c>
      <c r="T58" s="12">
        <v>0</v>
      </c>
      <c r="U58" s="12">
        <v>40</v>
      </c>
      <c r="V58" s="12">
        <v>93</v>
      </c>
      <c r="W58" s="12" t="s">
        <v>224</v>
      </c>
      <c r="X58" s="12" t="s">
        <v>225</v>
      </c>
      <c r="Y58" s="12"/>
    </row>
    <row r="59" s="4" customFormat="1" ht="105" customHeight="1" spans="1:25">
      <c r="A59" s="12">
        <v>54</v>
      </c>
      <c r="B59" s="12" t="s">
        <v>1002</v>
      </c>
      <c r="C59" s="12" t="s">
        <v>1008</v>
      </c>
      <c r="D59" s="12" t="s">
        <v>1020</v>
      </c>
      <c r="E59" s="12" t="s">
        <v>1104</v>
      </c>
      <c r="F59" s="12" t="s">
        <v>227</v>
      </c>
      <c r="G59" s="12" t="s">
        <v>226</v>
      </c>
      <c r="H59" s="12" t="s">
        <v>1006</v>
      </c>
      <c r="I59" s="12" t="s">
        <v>227</v>
      </c>
      <c r="J59" s="12">
        <v>2024.01</v>
      </c>
      <c r="K59" s="12">
        <v>2024.12</v>
      </c>
      <c r="L59" s="12" t="s">
        <v>227</v>
      </c>
      <c r="M59" s="12" t="s">
        <v>1110</v>
      </c>
      <c r="N59" s="12">
        <v>40</v>
      </c>
      <c r="O59" s="12">
        <v>30</v>
      </c>
      <c r="P59" s="12">
        <v>10</v>
      </c>
      <c r="Q59" s="12">
        <v>1</v>
      </c>
      <c r="R59" s="12">
        <v>5</v>
      </c>
      <c r="S59" s="12">
        <v>8</v>
      </c>
      <c r="T59" s="12">
        <v>0</v>
      </c>
      <c r="U59" s="12">
        <v>5</v>
      </c>
      <c r="V59" s="12">
        <v>10</v>
      </c>
      <c r="W59" s="12" t="s">
        <v>228</v>
      </c>
      <c r="X59" s="12" t="s">
        <v>229</v>
      </c>
      <c r="Y59" s="12"/>
    </row>
    <row r="60" s="4" customFormat="1" ht="119" customHeight="1" spans="1:25">
      <c r="A60" s="12">
        <v>55</v>
      </c>
      <c r="B60" s="12" t="s">
        <v>1002</v>
      </c>
      <c r="C60" s="12" t="s">
        <v>1003</v>
      </c>
      <c r="D60" s="12" t="s">
        <v>1036</v>
      </c>
      <c r="E60" s="12" t="s">
        <v>1104</v>
      </c>
      <c r="F60" s="12" t="s">
        <v>1111</v>
      </c>
      <c r="G60" s="12" t="s">
        <v>230</v>
      </c>
      <c r="H60" s="12" t="s">
        <v>1038</v>
      </c>
      <c r="I60" s="12" t="s">
        <v>231</v>
      </c>
      <c r="J60" s="12">
        <v>2024.01</v>
      </c>
      <c r="K60" s="12">
        <v>2024.12</v>
      </c>
      <c r="L60" s="12" t="s">
        <v>231</v>
      </c>
      <c r="M60" s="12" t="s">
        <v>1112</v>
      </c>
      <c r="N60" s="12">
        <v>16</v>
      </c>
      <c r="O60" s="12">
        <v>12</v>
      </c>
      <c r="P60" s="12">
        <v>4</v>
      </c>
      <c r="Q60" s="12">
        <v>1</v>
      </c>
      <c r="R60" s="12">
        <v>3</v>
      </c>
      <c r="S60" s="12">
        <v>6</v>
      </c>
      <c r="T60" s="12">
        <v>0</v>
      </c>
      <c r="U60" s="12">
        <v>3</v>
      </c>
      <c r="V60" s="12">
        <v>6</v>
      </c>
      <c r="W60" s="12" t="s">
        <v>232</v>
      </c>
      <c r="X60" s="12" t="s">
        <v>233</v>
      </c>
      <c r="Y60" s="12"/>
    </row>
    <row r="61" s="4" customFormat="1" ht="119" customHeight="1" spans="1:25">
      <c r="A61" s="12">
        <v>56</v>
      </c>
      <c r="B61" s="12" t="s">
        <v>1002</v>
      </c>
      <c r="C61" s="12" t="s">
        <v>1011</v>
      </c>
      <c r="D61" s="12" t="s">
        <v>1012</v>
      </c>
      <c r="E61" s="12" t="s">
        <v>1113</v>
      </c>
      <c r="F61" s="12" t="s">
        <v>235</v>
      </c>
      <c r="G61" s="12" t="s">
        <v>234</v>
      </c>
      <c r="H61" s="12" t="s">
        <v>1006</v>
      </c>
      <c r="I61" s="12" t="s">
        <v>235</v>
      </c>
      <c r="J61" s="12">
        <v>2024.01</v>
      </c>
      <c r="K61" s="12">
        <v>2024.12</v>
      </c>
      <c r="L61" s="12" t="s">
        <v>235</v>
      </c>
      <c r="M61" s="12" t="s">
        <v>1114</v>
      </c>
      <c r="N61" s="12">
        <v>55</v>
      </c>
      <c r="O61" s="12">
        <v>30</v>
      </c>
      <c r="P61" s="12">
        <v>25</v>
      </c>
      <c r="Q61" s="12">
        <v>1</v>
      </c>
      <c r="R61" s="12">
        <v>53</v>
      </c>
      <c r="S61" s="12">
        <v>147</v>
      </c>
      <c r="T61" s="12">
        <v>0</v>
      </c>
      <c r="U61" s="12">
        <v>10</v>
      </c>
      <c r="V61" s="12">
        <v>19</v>
      </c>
      <c r="W61" s="12" t="s">
        <v>236</v>
      </c>
      <c r="X61" s="12" t="s">
        <v>237</v>
      </c>
      <c r="Y61" s="12"/>
    </row>
    <row r="62" s="4" customFormat="1" ht="119" customHeight="1" spans="1:25">
      <c r="A62" s="12">
        <v>57</v>
      </c>
      <c r="B62" s="12" t="s">
        <v>1002</v>
      </c>
      <c r="C62" s="12" t="s">
        <v>1008</v>
      </c>
      <c r="D62" s="12" t="s">
        <v>1009</v>
      </c>
      <c r="E62" s="12" t="s">
        <v>1113</v>
      </c>
      <c r="F62" s="12" t="s">
        <v>239</v>
      </c>
      <c r="G62" s="12" t="s">
        <v>238</v>
      </c>
      <c r="H62" s="12" t="s">
        <v>1006</v>
      </c>
      <c r="I62" s="12" t="s">
        <v>239</v>
      </c>
      <c r="J62" s="12">
        <v>2024.01</v>
      </c>
      <c r="K62" s="12">
        <v>2024.12</v>
      </c>
      <c r="L62" s="12" t="s">
        <v>239</v>
      </c>
      <c r="M62" s="12" t="s">
        <v>1115</v>
      </c>
      <c r="N62" s="12">
        <v>19</v>
      </c>
      <c r="O62" s="12">
        <v>15</v>
      </c>
      <c r="P62" s="12">
        <v>4</v>
      </c>
      <c r="Q62" s="12">
        <v>1</v>
      </c>
      <c r="R62" s="12">
        <v>20</v>
      </c>
      <c r="S62" s="12">
        <v>45</v>
      </c>
      <c r="T62" s="12">
        <v>0</v>
      </c>
      <c r="U62" s="12">
        <v>8</v>
      </c>
      <c r="V62" s="12">
        <v>13</v>
      </c>
      <c r="W62" s="12" t="s">
        <v>240</v>
      </c>
      <c r="X62" s="12" t="s">
        <v>241</v>
      </c>
      <c r="Y62" s="12"/>
    </row>
    <row r="63" s="4" customFormat="1" ht="119" customHeight="1" spans="1:25">
      <c r="A63" s="12">
        <v>58</v>
      </c>
      <c r="B63" s="12" t="s">
        <v>1002</v>
      </c>
      <c r="C63" s="12" t="s">
        <v>1003</v>
      </c>
      <c r="D63" s="12" t="s">
        <v>1036</v>
      </c>
      <c r="E63" s="12" t="s">
        <v>1113</v>
      </c>
      <c r="F63" s="12" t="s">
        <v>243</v>
      </c>
      <c r="G63" s="12" t="s">
        <v>242</v>
      </c>
      <c r="H63" s="12" t="s">
        <v>1006</v>
      </c>
      <c r="I63" s="12" t="s">
        <v>243</v>
      </c>
      <c r="J63" s="12">
        <v>2024.01</v>
      </c>
      <c r="K63" s="12">
        <v>2024.12</v>
      </c>
      <c r="L63" s="12" t="s">
        <v>243</v>
      </c>
      <c r="M63" s="12" t="s">
        <v>1116</v>
      </c>
      <c r="N63" s="12">
        <v>30</v>
      </c>
      <c r="O63" s="12">
        <v>20</v>
      </c>
      <c r="P63" s="12">
        <v>10</v>
      </c>
      <c r="Q63" s="12">
        <v>1</v>
      </c>
      <c r="R63" s="12">
        <v>56</v>
      </c>
      <c r="S63" s="12">
        <v>148</v>
      </c>
      <c r="T63" s="12">
        <v>0</v>
      </c>
      <c r="U63" s="12">
        <v>11</v>
      </c>
      <c r="V63" s="12">
        <v>23</v>
      </c>
      <c r="W63" s="12" t="s">
        <v>244</v>
      </c>
      <c r="X63" s="12" t="s">
        <v>245</v>
      </c>
      <c r="Y63" s="12"/>
    </row>
    <row r="64" s="4" customFormat="1" ht="126" customHeight="1" spans="1:25">
      <c r="A64" s="12">
        <v>59</v>
      </c>
      <c r="B64" s="12" t="s">
        <v>1002</v>
      </c>
      <c r="C64" s="12" t="s">
        <v>1008</v>
      </c>
      <c r="D64" s="13" t="s">
        <v>1020</v>
      </c>
      <c r="E64" s="12" t="s">
        <v>1117</v>
      </c>
      <c r="F64" s="12" t="s">
        <v>247</v>
      </c>
      <c r="G64" s="12" t="s">
        <v>246</v>
      </c>
      <c r="H64" s="12" t="s">
        <v>1006</v>
      </c>
      <c r="I64" s="12" t="s">
        <v>247</v>
      </c>
      <c r="J64" s="12">
        <v>2024.06</v>
      </c>
      <c r="K64" s="12">
        <v>2024.12</v>
      </c>
      <c r="L64" s="12" t="s">
        <v>247</v>
      </c>
      <c r="M64" s="12" t="s">
        <v>1118</v>
      </c>
      <c r="N64" s="12">
        <v>18</v>
      </c>
      <c r="O64" s="12">
        <v>15</v>
      </c>
      <c r="P64" s="12">
        <v>3</v>
      </c>
      <c r="Q64" s="12">
        <v>1</v>
      </c>
      <c r="R64" s="12">
        <v>4</v>
      </c>
      <c r="S64" s="12">
        <v>12</v>
      </c>
      <c r="T64" s="12">
        <v>1</v>
      </c>
      <c r="U64" s="12">
        <v>3</v>
      </c>
      <c r="V64" s="12">
        <v>9</v>
      </c>
      <c r="W64" s="12" t="s">
        <v>248</v>
      </c>
      <c r="X64" s="12" t="s">
        <v>249</v>
      </c>
      <c r="Y64" s="12"/>
    </row>
    <row r="65" s="4" customFormat="1" ht="135" customHeight="1" spans="1:25">
      <c r="A65" s="12">
        <v>60</v>
      </c>
      <c r="B65" s="12" t="s">
        <v>1002</v>
      </c>
      <c r="C65" s="12" t="s">
        <v>1008</v>
      </c>
      <c r="D65" s="13" t="s">
        <v>1020</v>
      </c>
      <c r="E65" s="12" t="s">
        <v>1117</v>
      </c>
      <c r="F65" s="12" t="s">
        <v>247</v>
      </c>
      <c r="G65" s="12" t="s">
        <v>250</v>
      </c>
      <c r="H65" s="12" t="s">
        <v>1006</v>
      </c>
      <c r="I65" s="12" t="s">
        <v>247</v>
      </c>
      <c r="J65" s="12">
        <v>2024.06</v>
      </c>
      <c r="K65" s="12">
        <v>2024.12</v>
      </c>
      <c r="L65" s="12" t="s">
        <v>247</v>
      </c>
      <c r="M65" s="12" t="s">
        <v>1119</v>
      </c>
      <c r="N65" s="12">
        <v>24</v>
      </c>
      <c r="O65" s="12">
        <v>20</v>
      </c>
      <c r="P65" s="12">
        <v>4</v>
      </c>
      <c r="Q65" s="12">
        <v>1</v>
      </c>
      <c r="R65" s="12">
        <v>61</v>
      </c>
      <c r="S65" s="12">
        <v>182</v>
      </c>
      <c r="T65" s="12">
        <v>1</v>
      </c>
      <c r="U65" s="12">
        <v>5</v>
      </c>
      <c r="V65" s="12">
        <v>15</v>
      </c>
      <c r="W65" s="12" t="s">
        <v>251</v>
      </c>
      <c r="X65" s="12" t="s">
        <v>252</v>
      </c>
      <c r="Y65" s="12"/>
    </row>
    <row r="66" s="4" customFormat="1" ht="119" customHeight="1" spans="1:25">
      <c r="A66" s="12">
        <v>61</v>
      </c>
      <c r="B66" s="12" t="s">
        <v>1002</v>
      </c>
      <c r="C66" s="12" t="s">
        <v>1011</v>
      </c>
      <c r="D66" s="12" t="s">
        <v>1012</v>
      </c>
      <c r="E66" s="12" t="s">
        <v>1117</v>
      </c>
      <c r="F66" s="12" t="s">
        <v>254</v>
      </c>
      <c r="G66" s="12" t="s">
        <v>253</v>
      </c>
      <c r="H66" s="12" t="s">
        <v>1006</v>
      </c>
      <c r="I66" s="12" t="s">
        <v>254</v>
      </c>
      <c r="J66" s="12">
        <v>2024.05</v>
      </c>
      <c r="K66" s="12">
        <v>2024.11</v>
      </c>
      <c r="L66" s="12" t="s">
        <v>254</v>
      </c>
      <c r="M66" s="12" t="s">
        <v>1120</v>
      </c>
      <c r="N66" s="12">
        <v>40</v>
      </c>
      <c r="O66" s="12">
        <v>20</v>
      </c>
      <c r="P66" s="12">
        <v>20</v>
      </c>
      <c r="Q66" s="12">
        <v>1</v>
      </c>
      <c r="R66" s="12">
        <v>20</v>
      </c>
      <c r="S66" s="12">
        <v>80</v>
      </c>
      <c r="T66" s="12">
        <v>1</v>
      </c>
      <c r="U66" s="12">
        <v>6</v>
      </c>
      <c r="V66" s="12">
        <v>20</v>
      </c>
      <c r="W66" s="12" t="s">
        <v>255</v>
      </c>
      <c r="X66" s="12" t="s">
        <v>256</v>
      </c>
      <c r="Y66" s="12"/>
    </row>
    <row r="67" s="4" customFormat="1" ht="119" customHeight="1" spans="1:25">
      <c r="A67" s="12">
        <v>62</v>
      </c>
      <c r="B67" s="12" t="s">
        <v>1002</v>
      </c>
      <c r="C67" s="12" t="s">
        <v>1011</v>
      </c>
      <c r="D67" s="12" t="s">
        <v>1012</v>
      </c>
      <c r="E67" s="12" t="s">
        <v>1117</v>
      </c>
      <c r="F67" s="12" t="s">
        <v>258</v>
      </c>
      <c r="G67" s="12" t="s">
        <v>257</v>
      </c>
      <c r="H67" s="12" t="s">
        <v>1006</v>
      </c>
      <c r="I67" s="12" t="s">
        <v>258</v>
      </c>
      <c r="J67" s="12">
        <v>2024.06</v>
      </c>
      <c r="K67" s="12">
        <v>2024.12</v>
      </c>
      <c r="L67" s="12" t="s">
        <v>258</v>
      </c>
      <c r="M67" s="12" t="s">
        <v>1121</v>
      </c>
      <c r="N67" s="12">
        <v>25</v>
      </c>
      <c r="O67" s="12">
        <v>20</v>
      </c>
      <c r="P67" s="12">
        <v>5</v>
      </c>
      <c r="Q67" s="12">
        <v>1</v>
      </c>
      <c r="R67" s="12">
        <v>30</v>
      </c>
      <c r="S67" s="12">
        <v>85</v>
      </c>
      <c r="T67" s="12">
        <v>0</v>
      </c>
      <c r="U67" s="12">
        <v>7</v>
      </c>
      <c r="V67" s="12">
        <v>20</v>
      </c>
      <c r="W67" s="12" t="s">
        <v>259</v>
      </c>
      <c r="X67" s="12" t="s">
        <v>260</v>
      </c>
      <c r="Y67" s="12"/>
    </row>
    <row r="68" s="4" customFormat="1" ht="180" customHeight="1" spans="1:25">
      <c r="A68" s="12">
        <v>63</v>
      </c>
      <c r="B68" s="12" t="s">
        <v>1002</v>
      </c>
      <c r="C68" s="12" t="s">
        <v>1008</v>
      </c>
      <c r="D68" s="12" t="s">
        <v>1034</v>
      </c>
      <c r="E68" s="12" t="s">
        <v>1117</v>
      </c>
      <c r="F68" s="12" t="s">
        <v>262</v>
      </c>
      <c r="G68" s="12" t="s">
        <v>261</v>
      </c>
      <c r="H68" s="12" t="s">
        <v>1006</v>
      </c>
      <c r="I68" s="12" t="s">
        <v>262</v>
      </c>
      <c r="J68" s="12">
        <v>2024.03</v>
      </c>
      <c r="K68" s="12">
        <v>2024.12</v>
      </c>
      <c r="L68" s="12" t="s">
        <v>262</v>
      </c>
      <c r="M68" s="12" t="s">
        <v>1122</v>
      </c>
      <c r="N68" s="12">
        <v>28</v>
      </c>
      <c r="O68" s="12">
        <v>25</v>
      </c>
      <c r="P68" s="12">
        <v>3</v>
      </c>
      <c r="Q68" s="12">
        <v>1</v>
      </c>
      <c r="R68" s="12">
        <v>70</v>
      </c>
      <c r="S68" s="12">
        <v>320</v>
      </c>
      <c r="T68" s="12">
        <v>1</v>
      </c>
      <c r="U68" s="12">
        <v>10</v>
      </c>
      <c r="V68" s="12">
        <v>28</v>
      </c>
      <c r="W68" s="12" t="s">
        <v>263</v>
      </c>
      <c r="X68" s="12" t="s">
        <v>264</v>
      </c>
      <c r="Y68" s="12"/>
    </row>
    <row r="69" s="4" customFormat="1" ht="176" customHeight="1" spans="1:25">
      <c r="A69" s="12">
        <v>64</v>
      </c>
      <c r="B69" s="12" t="s">
        <v>1002</v>
      </c>
      <c r="C69" s="12" t="s">
        <v>1008</v>
      </c>
      <c r="D69" s="12" t="s">
        <v>1014</v>
      </c>
      <c r="E69" s="12" t="s">
        <v>1117</v>
      </c>
      <c r="F69" s="12" t="s">
        <v>266</v>
      </c>
      <c r="G69" s="12" t="s">
        <v>265</v>
      </c>
      <c r="H69" s="12" t="s">
        <v>1006</v>
      </c>
      <c r="I69" s="12" t="s">
        <v>266</v>
      </c>
      <c r="J69" s="12">
        <v>2023.04</v>
      </c>
      <c r="K69" s="12">
        <v>2024.12</v>
      </c>
      <c r="L69" s="12" t="s">
        <v>266</v>
      </c>
      <c r="M69" s="12" t="s">
        <v>1123</v>
      </c>
      <c r="N69" s="12">
        <v>20</v>
      </c>
      <c r="O69" s="12">
        <v>20</v>
      </c>
      <c r="P69" s="12">
        <v>0</v>
      </c>
      <c r="Q69" s="12">
        <v>1</v>
      </c>
      <c r="R69" s="12">
        <v>30</v>
      </c>
      <c r="S69" s="12">
        <v>90</v>
      </c>
      <c r="T69" s="12">
        <v>1</v>
      </c>
      <c r="U69" s="12">
        <v>12</v>
      </c>
      <c r="V69" s="12">
        <v>30</v>
      </c>
      <c r="W69" s="12" t="s">
        <v>267</v>
      </c>
      <c r="X69" s="12" t="s">
        <v>268</v>
      </c>
      <c r="Y69" s="12"/>
    </row>
    <row r="70" s="4" customFormat="1" ht="145" customHeight="1" spans="1:25">
      <c r="A70" s="12">
        <v>65</v>
      </c>
      <c r="B70" s="12" t="s">
        <v>1002</v>
      </c>
      <c r="C70" s="12" t="s">
        <v>1011</v>
      </c>
      <c r="D70" s="12" t="s">
        <v>1012</v>
      </c>
      <c r="E70" s="12" t="s">
        <v>1117</v>
      </c>
      <c r="F70" s="12" t="s">
        <v>270</v>
      </c>
      <c r="G70" s="12" t="s">
        <v>269</v>
      </c>
      <c r="H70" s="12" t="s">
        <v>1038</v>
      </c>
      <c r="I70" s="12" t="s">
        <v>270</v>
      </c>
      <c r="J70" s="12">
        <v>2024.05</v>
      </c>
      <c r="K70" s="12">
        <v>2024.11</v>
      </c>
      <c r="L70" s="12" t="s">
        <v>270</v>
      </c>
      <c r="M70" s="12" t="s">
        <v>1124</v>
      </c>
      <c r="N70" s="15">
        <v>25</v>
      </c>
      <c r="O70" s="19">
        <v>20</v>
      </c>
      <c r="P70" s="19">
        <v>5</v>
      </c>
      <c r="Q70" s="12">
        <v>1</v>
      </c>
      <c r="R70" s="12">
        <v>885</v>
      </c>
      <c r="S70" s="12">
        <v>3512</v>
      </c>
      <c r="T70" s="12">
        <v>1</v>
      </c>
      <c r="U70" s="12">
        <v>66</v>
      </c>
      <c r="V70" s="12">
        <v>190</v>
      </c>
      <c r="W70" s="12" t="s">
        <v>271</v>
      </c>
      <c r="X70" s="12" t="s">
        <v>272</v>
      </c>
      <c r="Y70" s="12"/>
    </row>
    <row r="71" s="4" customFormat="1" ht="119" customHeight="1" spans="1:25">
      <c r="A71" s="12">
        <v>66</v>
      </c>
      <c r="B71" s="12" t="s">
        <v>1002</v>
      </c>
      <c r="C71" s="12" t="s">
        <v>1003</v>
      </c>
      <c r="D71" s="12" t="s">
        <v>1004</v>
      </c>
      <c r="E71" s="12" t="s">
        <v>1125</v>
      </c>
      <c r="F71" s="12" t="s">
        <v>274</v>
      </c>
      <c r="G71" s="12" t="s">
        <v>273</v>
      </c>
      <c r="H71" s="12" t="s">
        <v>1006</v>
      </c>
      <c r="I71" s="12" t="s">
        <v>1126</v>
      </c>
      <c r="J71" s="12" t="s">
        <v>1127</v>
      </c>
      <c r="K71" s="12" t="s">
        <v>1077</v>
      </c>
      <c r="L71" s="12" t="s">
        <v>274</v>
      </c>
      <c r="M71" s="12" t="s">
        <v>1128</v>
      </c>
      <c r="N71" s="12">
        <v>24</v>
      </c>
      <c r="O71" s="12">
        <v>20</v>
      </c>
      <c r="P71" s="12">
        <v>4</v>
      </c>
      <c r="Q71" s="12">
        <v>1</v>
      </c>
      <c r="R71" s="12">
        <v>21</v>
      </c>
      <c r="S71" s="12">
        <v>89</v>
      </c>
      <c r="T71" s="12">
        <v>1</v>
      </c>
      <c r="U71" s="12">
        <v>2</v>
      </c>
      <c r="V71" s="12">
        <v>3</v>
      </c>
      <c r="W71" s="12" t="s">
        <v>275</v>
      </c>
      <c r="X71" s="12" t="s">
        <v>276</v>
      </c>
      <c r="Y71" s="12"/>
    </row>
    <row r="72" s="4" customFormat="1" ht="119" customHeight="1" spans="1:25">
      <c r="A72" s="12">
        <v>67</v>
      </c>
      <c r="B72" s="12" t="s">
        <v>1002</v>
      </c>
      <c r="C72" s="12" t="s">
        <v>1008</v>
      </c>
      <c r="D72" s="12" t="s">
        <v>1014</v>
      </c>
      <c r="E72" s="12" t="s">
        <v>1125</v>
      </c>
      <c r="F72" s="12" t="s">
        <v>274</v>
      </c>
      <c r="G72" s="12" t="s">
        <v>277</v>
      </c>
      <c r="H72" s="12" t="s">
        <v>1006</v>
      </c>
      <c r="I72" s="12" t="s">
        <v>1129</v>
      </c>
      <c r="J72" s="12" t="s">
        <v>1127</v>
      </c>
      <c r="K72" s="12" t="s">
        <v>1077</v>
      </c>
      <c r="L72" s="12" t="s">
        <v>274</v>
      </c>
      <c r="M72" s="12" t="s">
        <v>1130</v>
      </c>
      <c r="N72" s="12">
        <v>30.75</v>
      </c>
      <c r="O72" s="12">
        <v>20</v>
      </c>
      <c r="P72" s="12">
        <v>10.75</v>
      </c>
      <c r="Q72" s="12">
        <v>1</v>
      </c>
      <c r="R72" s="12">
        <v>56</v>
      </c>
      <c r="S72" s="12">
        <v>128</v>
      </c>
      <c r="T72" s="12">
        <v>1</v>
      </c>
      <c r="U72" s="12">
        <v>8</v>
      </c>
      <c r="V72" s="12">
        <v>8</v>
      </c>
      <c r="W72" s="12" t="s">
        <v>278</v>
      </c>
      <c r="X72" s="12" t="s">
        <v>279</v>
      </c>
      <c r="Y72" s="12"/>
    </row>
    <row r="73" s="4" customFormat="1" ht="149" customHeight="1" spans="1:25">
      <c r="A73" s="12">
        <v>68</v>
      </c>
      <c r="B73" s="12" t="s">
        <v>1002</v>
      </c>
      <c r="C73" s="12" t="s">
        <v>1011</v>
      </c>
      <c r="D73" s="12" t="s">
        <v>1012</v>
      </c>
      <c r="E73" s="12" t="s">
        <v>1131</v>
      </c>
      <c r="F73" s="12" t="s">
        <v>1132</v>
      </c>
      <c r="G73" s="12" t="s">
        <v>280</v>
      </c>
      <c r="H73" s="12" t="s">
        <v>1006</v>
      </c>
      <c r="I73" s="12" t="s">
        <v>1133</v>
      </c>
      <c r="J73" s="12" t="s">
        <v>1079</v>
      </c>
      <c r="K73" s="12" t="s">
        <v>1077</v>
      </c>
      <c r="L73" s="12" t="s">
        <v>281</v>
      </c>
      <c r="M73" s="12" t="s">
        <v>1134</v>
      </c>
      <c r="N73" s="12">
        <v>25</v>
      </c>
      <c r="O73" s="12">
        <v>20</v>
      </c>
      <c r="P73" s="12">
        <v>5</v>
      </c>
      <c r="Q73" s="12">
        <v>1</v>
      </c>
      <c r="R73" s="12">
        <v>5</v>
      </c>
      <c r="S73" s="12">
        <v>12</v>
      </c>
      <c r="T73" s="12">
        <v>0</v>
      </c>
      <c r="U73" s="12">
        <v>2</v>
      </c>
      <c r="V73" s="12">
        <v>2</v>
      </c>
      <c r="W73" s="12" t="s">
        <v>282</v>
      </c>
      <c r="X73" s="12" t="s">
        <v>283</v>
      </c>
      <c r="Y73" s="12"/>
    </row>
    <row r="74" s="4" customFormat="1" ht="119" customHeight="1" spans="1:25">
      <c r="A74" s="12">
        <v>69</v>
      </c>
      <c r="B74" s="12" t="s">
        <v>1002</v>
      </c>
      <c r="C74" s="12" t="s">
        <v>1008</v>
      </c>
      <c r="D74" s="12" t="s">
        <v>1020</v>
      </c>
      <c r="E74" s="12" t="s">
        <v>1131</v>
      </c>
      <c r="F74" s="12" t="s">
        <v>1135</v>
      </c>
      <c r="G74" s="12" t="s">
        <v>284</v>
      </c>
      <c r="H74" s="12" t="s">
        <v>1006</v>
      </c>
      <c r="I74" s="12" t="s">
        <v>1136</v>
      </c>
      <c r="J74" s="12" t="s">
        <v>1079</v>
      </c>
      <c r="K74" s="12" t="s">
        <v>1077</v>
      </c>
      <c r="L74" s="12" t="s">
        <v>285</v>
      </c>
      <c r="M74" s="12" t="s">
        <v>1137</v>
      </c>
      <c r="N74" s="12">
        <v>24</v>
      </c>
      <c r="O74" s="12">
        <v>20</v>
      </c>
      <c r="P74" s="12">
        <v>4</v>
      </c>
      <c r="Q74" s="12">
        <v>1</v>
      </c>
      <c r="R74" s="12">
        <v>8</v>
      </c>
      <c r="S74" s="12">
        <v>23</v>
      </c>
      <c r="T74" s="12">
        <v>0</v>
      </c>
      <c r="U74" s="12">
        <v>1</v>
      </c>
      <c r="V74" s="12">
        <v>2</v>
      </c>
      <c r="W74" s="12" t="s">
        <v>286</v>
      </c>
      <c r="X74" s="12" t="s">
        <v>287</v>
      </c>
      <c r="Y74" s="12"/>
    </row>
    <row r="75" s="4" customFormat="1" ht="242" customHeight="1" spans="1:25">
      <c r="A75" s="12">
        <v>70</v>
      </c>
      <c r="B75" s="12" t="s">
        <v>1002</v>
      </c>
      <c r="C75" s="12" t="s">
        <v>1003</v>
      </c>
      <c r="D75" s="12" t="s">
        <v>1004</v>
      </c>
      <c r="E75" s="12" t="s">
        <v>1125</v>
      </c>
      <c r="F75" s="12" t="s">
        <v>289</v>
      </c>
      <c r="G75" s="12" t="s">
        <v>288</v>
      </c>
      <c r="H75" s="12" t="s">
        <v>1038</v>
      </c>
      <c r="I75" s="12" t="s">
        <v>289</v>
      </c>
      <c r="J75" s="12">
        <v>2024.03</v>
      </c>
      <c r="K75" s="12">
        <v>2024.12</v>
      </c>
      <c r="L75" s="12" t="s">
        <v>289</v>
      </c>
      <c r="M75" s="12" t="s">
        <v>1138</v>
      </c>
      <c r="N75" s="12">
        <v>20</v>
      </c>
      <c r="O75" s="12">
        <v>15</v>
      </c>
      <c r="P75" s="12">
        <v>5</v>
      </c>
      <c r="Q75" s="12">
        <v>1</v>
      </c>
      <c r="R75" s="12">
        <v>21</v>
      </c>
      <c r="S75" s="12">
        <v>85</v>
      </c>
      <c r="T75" s="12">
        <v>1</v>
      </c>
      <c r="U75" s="12">
        <v>3</v>
      </c>
      <c r="V75" s="12">
        <v>5</v>
      </c>
      <c r="W75" s="27" t="s">
        <v>290</v>
      </c>
      <c r="X75" s="27" t="s">
        <v>291</v>
      </c>
      <c r="Y75" s="12"/>
    </row>
    <row r="76" s="4" customFormat="1" ht="119" customHeight="1" spans="1:25">
      <c r="A76" s="12">
        <v>71</v>
      </c>
      <c r="B76" s="12" t="s">
        <v>1002</v>
      </c>
      <c r="C76" s="12" t="s">
        <v>1003</v>
      </c>
      <c r="D76" s="12" t="s">
        <v>1036</v>
      </c>
      <c r="E76" s="12" t="s">
        <v>1139</v>
      </c>
      <c r="F76" s="12" t="s">
        <v>1140</v>
      </c>
      <c r="G76" s="12" t="s">
        <v>292</v>
      </c>
      <c r="H76" s="12" t="s">
        <v>1006</v>
      </c>
      <c r="I76" s="12" t="s">
        <v>1140</v>
      </c>
      <c r="J76" s="12">
        <v>2024.01</v>
      </c>
      <c r="K76" s="12">
        <v>2024.12</v>
      </c>
      <c r="L76" s="12" t="s">
        <v>293</v>
      </c>
      <c r="M76" s="12" t="s">
        <v>1141</v>
      </c>
      <c r="N76" s="12">
        <v>12.6</v>
      </c>
      <c r="O76" s="12">
        <v>10</v>
      </c>
      <c r="P76" s="12">
        <v>2.6</v>
      </c>
      <c r="Q76" s="12">
        <v>1</v>
      </c>
      <c r="R76" s="12">
        <v>50</v>
      </c>
      <c r="S76" s="12">
        <v>100</v>
      </c>
      <c r="T76" s="12">
        <v>1</v>
      </c>
      <c r="U76" s="12">
        <v>8</v>
      </c>
      <c r="V76" s="12">
        <v>15</v>
      </c>
      <c r="W76" s="12" t="s">
        <v>294</v>
      </c>
      <c r="X76" s="12" t="s">
        <v>295</v>
      </c>
      <c r="Y76" s="12"/>
    </row>
    <row r="77" s="4" customFormat="1" ht="119" customHeight="1" spans="1:25">
      <c r="A77" s="12">
        <v>72</v>
      </c>
      <c r="B77" s="12" t="s">
        <v>1002</v>
      </c>
      <c r="C77" s="12" t="s">
        <v>1003</v>
      </c>
      <c r="D77" s="13" t="s">
        <v>1004</v>
      </c>
      <c r="E77" s="12" t="s">
        <v>1139</v>
      </c>
      <c r="F77" s="12" t="s">
        <v>1142</v>
      </c>
      <c r="G77" s="12" t="s">
        <v>296</v>
      </c>
      <c r="H77" s="12" t="s">
        <v>1006</v>
      </c>
      <c r="I77" s="12" t="s">
        <v>1142</v>
      </c>
      <c r="J77" s="12">
        <v>2024.01</v>
      </c>
      <c r="K77" s="12">
        <v>2024.12</v>
      </c>
      <c r="L77" s="12" t="s">
        <v>297</v>
      </c>
      <c r="M77" s="12" t="s">
        <v>1143</v>
      </c>
      <c r="N77" s="12">
        <v>18.6</v>
      </c>
      <c r="O77" s="12">
        <v>15</v>
      </c>
      <c r="P77" s="12">
        <v>3.6</v>
      </c>
      <c r="Q77" s="12">
        <v>1</v>
      </c>
      <c r="R77" s="12">
        <v>180</v>
      </c>
      <c r="S77" s="12">
        <v>580</v>
      </c>
      <c r="T77" s="12">
        <v>1</v>
      </c>
      <c r="U77" s="12">
        <v>15</v>
      </c>
      <c r="V77" s="12">
        <v>31</v>
      </c>
      <c r="W77" s="12" t="s">
        <v>298</v>
      </c>
      <c r="X77" s="12" t="s">
        <v>299</v>
      </c>
      <c r="Y77" s="12"/>
    </row>
    <row r="78" s="4" customFormat="1" ht="119" customHeight="1" spans="1:25">
      <c r="A78" s="12">
        <v>73</v>
      </c>
      <c r="B78" s="12" t="s">
        <v>1002</v>
      </c>
      <c r="C78" s="12" t="s">
        <v>1003</v>
      </c>
      <c r="D78" s="13" t="s">
        <v>1004</v>
      </c>
      <c r="E78" s="12" t="s">
        <v>1139</v>
      </c>
      <c r="F78" s="12" t="s">
        <v>1144</v>
      </c>
      <c r="G78" s="12" t="s">
        <v>300</v>
      </c>
      <c r="H78" s="12" t="s">
        <v>1006</v>
      </c>
      <c r="I78" s="12" t="s">
        <v>1144</v>
      </c>
      <c r="J78" s="12">
        <v>2024.01</v>
      </c>
      <c r="K78" s="12">
        <v>2024.12</v>
      </c>
      <c r="L78" s="12" t="s">
        <v>301</v>
      </c>
      <c r="M78" s="12" t="s">
        <v>1145</v>
      </c>
      <c r="N78" s="12">
        <v>19</v>
      </c>
      <c r="O78" s="12">
        <v>15</v>
      </c>
      <c r="P78" s="12">
        <v>4</v>
      </c>
      <c r="Q78" s="12">
        <v>1</v>
      </c>
      <c r="R78" s="12">
        <v>38</v>
      </c>
      <c r="S78" s="12">
        <v>135</v>
      </c>
      <c r="T78" s="12">
        <v>0</v>
      </c>
      <c r="U78" s="12">
        <v>14</v>
      </c>
      <c r="V78" s="12">
        <v>30</v>
      </c>
      <c r="W78" s="12" t="s">
        <v>302</v>
      </c>
      <c r="X78" s="12" t="s">
        <v>303</v>
      </c>
      <c r="Y78" s="12"/>
    </row>
    <row r="79" s="4" customFormat="1" ht="119" customHeight="1" spans="1:25">
      <c r="A79" s="12">
        <v>74</v>
      </c>
      <c r="B79" s="12" t="s">
        <v>1002</v>
      </c>
      <c r="C79" s="12" t="s">
        <v>1008</v>
      </c>
      <c r="D79" s="12" t="s">
        <v>1146</v>
      </c>
      <c r="E79" s="12" t="s">
        <v>1147</v>
      </c>
      <c r="F79" s="12" t="s">
        <v>305</v>
      </c>
      <c r="G79" s="12" t="s">
        <v>304</v>
      </c>
      <c r="H79" s="12" t="s">
        <v>1006</v>
      </c>
      <c r="I79" s="12" t="s">
        <v>305</v>
      </c>
      <c r="J79" s="12" t="s">
        <v>1079</v>
      </c>
      <c r="K79" s="12" t="s">
        <v>1077</v>
      </c>
      <c r="L79" s="12" t="s">
        <v>305</v>
      </c>
      <c r="M79" s="12" t="s">
        <v>1148</v>
      </c>
      <c r="N79" s="12">
        <v>20</v>
      </c>
      <c r="O79" s="12">
        <v>15</v>
      </c>
      <c r="P79" s="12">
        <v>5</v>
      </c>
      <c r="Q79" s="12">
        <v>1</v>
      </c>
      <c r="R79" s="12">
        <v>8</v>
      </c>
      <c r="S79" s="12">
        <v>12</v>
      </c>
      <c r="T79" s="12">
        <v>0</v>
      </c>
      <c r="U79" s="12">
        <v>4</v>
      </c>
      <c r="V79" s="12">
        <v>6</v>
      </c>
      <c r="W79" s="12" t="s">
        <v>306</v>
      </c>
      <c r="X79" s="12" t="s">
        <v>307</v>
      </c>
      <c r="Y79" s="12"/>
    </row>
    <row r="80" s="4" customFormat="1" ht="119" customHeight="1" spans="1:25">
      <c r="A80" s="12">
        <v>75</v>
      </c>
      <c r="B80" s="12" t="s">
        <v>1002</v>
      </c>
      <c r="C80" s="12" t="s">
        <v>1011</v>
      </c>
      <c r="D80" s="12" t="s">
        <v>1012</v>
      </c>
      <c r="E80" s="12" t="s">
        <v>1147</v>
      </c>
      <c r="F80" s="12" t="s">
        <v>1149</v>
      </c>
      <c r="G80" s="12" t="s">
        <v>308</v>
      </c>
      <c r="H80" s="12" t="s">
        <v>1006</v>
      </c>
      <c r="I80" s="12" t="s">
        <v>309</v>
      </c>
      <c r="J80" s="12" t="s">
        <v>1127</v>
      </c>
      <c r="K80" s="12" t="s">
        <v>1077</v>
      </c>
      <c r="L80" s="12" t="s">
        <v>309</v>
      </c>
      <c r="M80" s="12" t="s">
        <v>1150</v>
      </c>
      <c r="N80" s="12">
        <v>20</v>
      </c>
      <c r="O80" s="12">
        <v>15</v>
      </c>
      <c r="P80" s="12">
        <v>5</v>
      </c>
      <c r="Q80" s="12">
        <v>1</v>
      </c>
      <c r="R80" s="12">
        <v>57</v>
      </c>
      <c r="S80" s="12">
        <v>138</v>
      </c>
      <c r="T80" s="12">
        <v>0</v>
      </c>
      <c r="U80" s="12">
        <v>54</v>
      </c>
      <c r="V80" s="12">
        <v>126</v>
      </c>
      <c r="W80" s="12" t="s">
        <v>310</v>
      </c>
      <c r="X80" s="12" t="s">
        <v>311</v>
      </c>
      <c r="Y80" s="12"/>
    </row>
    <row r="81" s="4" customFormat="1" ht="119" customHeight="1" spans="1:25">
      <c r="A81" s="12">
        <v>76</v>
      </c>
      <c r="B81" s="12" t="s">
        <v>1002</v>
      </c>
      <c r="C81" s="12" t="s">
        <v>1008</v>
      </c>
      <c r="D81" s="12" t="s">
        <v>1014</v>
      </c>
      <c r="E81" s="12" t="s">
        <v>1147</v>
      </c>
      <c r="F81" s="12" t="s">
        <v>313</v>
      </c>
      <c r="G81" s="12" t="s">
        <v>312</v>
      </c>
      <c r="H81" s="12" t="s">
        <v>1006</v>
      </c>
      <c r="I81" s="12" t="s">
        <v>313</v>
      </c>
      <c r="J81" s="12" t="s">
        <v>1079</v>
      </c>
      <c r="K81" s="12">
        <v>2024.12</v>
      </c>
      <c r="L81" s="12" t="s">
        <v>313</v>
      </c>
      <c r="M81" s="12" t="s">
        <v>1151</v>
      </c>
      <c r="N81" s="12">
        <v>30</v>
      </c>
      <c r="O81" s="12">
        <v>15</v>
      </c>
      <c r="P81" s="12">
        <v>15</v>
      </c>
      <c r="Q81" s="12">
        <v>1</v>
      </c>
      <c r="R81" s="12">
        <v>12</v>
      </c>
      <c r="S81" s="12">
        <v>28</v>
      </c>
      <c r="T81" s="12">
        <v>0</v>
      </c>
      <c r="U81" s="12">
        <v>10</v>
      </c>
      <c r="V81" s="12">
        <v>26</v>
      </c>
      <c r="W81" s="12" t="s">
        <v>314</v>
      </c>
      <c r="X81" s="12" t="s">
        <v>315</v>
      </c>
      <c r="Y81" s="12"/>
    </row>
    <row r="82" s="5" customFormat="1" ht="120" customHeight="1" spans="1:25">
      <c r="A82" s="12">
        <v>77</v>
      </c>
      <c r="B82" s="12" t="s">
        <v>1002</v>
      </c>
      <c r="C82" s="12" t="s">
        <v>1003</v>
      </c>
      <c r="D82" s="12" t="s">
        <v>1004</v>
      </c>
      <c r="E82" s="12" t="s">
        <v>1147</v>
      </c>
      <c r="F82" s="12" t="s">
        <v>317</v>
      </c>
      <c r="G82" s="12" t="s">
        <v>316</v>
      </c>
      <c r="H82" s="12" t="s">
        <v>1006</v>
      </c>
      <c r="I82" s="12" t="s">
        <v>317</v>
      </c>
      <c r="J82" s="12">
        <v>2024.01</v>
      </c>
      <c r="K82" s="12" t="s">
        <v>1077</v>
      </c>
      <c r="L82" s="12" t="s">
        <v>317</v>
      </c>
      <c r="M82" s="12" t="s">
        <v>1152</v>
      </c>
      <c r="N82" s="12">
        <v>12</v>
      </c>
      <c r="O82" s="12">
        <v>10</v>
      </c>
      <c r="P82" s="12">
        <v>2</v>
      </c>
      <c r="Q82" s="12">
        <v>1</v>
      </c>
      <c r="R82" s="12">
        <v>10</v>
      </c>
      <c r="S82" s="12">
        <v>22</v>
      </c>
      <c r="T82" s="12">
        <v>0</v>
      </c>
      <c r="U82" s="12">
        <v>2</v>
      </c>
      <c r="V82" s="12">
        <v>4</v>
      </c>
      <c r="W82" s="12" t="s">
        <v>318</v>
      </c>
      <c r="X82" s="12" t="s">
        <v>319</v>
      </c>
      <c r="Y82" s="29"/>
    </row>
    <row r="83" s="5" customFormat="1" ht="113" customHeight="1" spans="1:25">
      <c r="A83" s="12">
        <v>78</v>
      </c>
      <c r="B83" s="12" t="s">
        <v>1002</v>
      </c>
      <c r="C83" s="12" t="s">
        <v>1008</v>
      </c>
      <c r="D83" s="12" t="s">
        <v>1014</v>
      </c>
      <c r="E83" s="12" t="s">
        <v>1147</v>
      </c>
      <c r="F83" s="12" t="s">
        <v>321</v>
      </c>
      <c r="G83" s="12" t="s">
        <v>320</v>
      </c>
      <c r="H83" s="12" t="s">
        <v>1006</v>
      </c>
      <c r="I83" s="12" t="s">
        <v>321</v>
      </c>
      <c r="J83" s="12" t="s">
        <v>1079</v>
      </c>
      <c r="K83" s="12" t="s">
        <v>1077</v>
      </c>
      <c r="L83" s="12" t="s">
        <v>321</v>
      </c>
      <c r="M83" s="12" t="s">
        <v>1153</v>
      </c>
      <c r="N83" s="12">
        <v>15</v>
      </c>
      <c r="O83" s="12">
        <v>10</v>
      </c>
      <c r="P83" s="12">
        <v>5</v>
      </c>
      <c r="Q83" s="12">
        <v>1</v>
      </c>
      <c r="R83" s="12">
        <v>3</v>
      </c>
      <c r="S83" s="12">
        <v>7</v>
      </c>
      <c r="T83" s="12">
        <v>0</v>
      </c>
      <c r="U83" s="12">
        <v>2</v>
      </c>
      <c r="V83" s="12">
        <v>5</v>
      </c>
      <c r="W83" s="12" t="s">
        <v>322</v>
      </c>
      <c r="X83" s="12" t="s">
        <v>323</v>
      </c>
      <c r="Y83" s="29"/>
    </row>
    <row r="84" s="5" customFormat="1" ht="137" customHeight="1" spans="1:25">
      <c r="A84" s="12">
        <v>79</v>
      </c>
      <c r="B84" s="12" t="s">
        <v>1002</v>
      </c>
      <c r="C84" s="12" t="s">
        <v>1008</v>
      </c>
      <c r="D84" s="12" t="s">
        <v>1014</v>
      </c>
      <c r="E84" s="12" t="s">
        <v>1147</v>
      </c>
      <c r="F84" s="12" t="s">
        <v>325</v>
      </c>
      <c r="G84" s="12" t="s">
        <v>324</v>
      </c>
      <c r="H84" s="12" t="s">
        <v>1006</v>
      </c>
      <c r="I84" s="12" t="s">
        <v>325</v>
      </c>
      <c r="J84" s="12" t="s">
        <v>1127</v>
      </c>
      <c r="K84" s="12" t="s">
        <v>1077</v>
      </c>
      <c r="L84" s="12" t="s">
        <v>325</v>
      </c>
      <c r="M84" s="12" t="s">
        <v>1154</v>
      </c>
      <c r="N84" s="12">
        <v>20</v>
      </c>
      <c r="O84" s="12">
        <v>10</v>
      </c>
      <c r="P84" s="12">
        <v>10</v>
      </c>
      <c r="Q84" s="12">
        <v>1</v>
      </c>
      <c r="R84" s="12">
        <v>3</v>
      </c>
      <c r="S84" s="12">
        <v>10</v>
      </c>
      <c r="T84" s="12">
        <v>0</v>
      </c>
      <c r="U84" s="12">
        <v>3</v>
      </c>
      <c r="V84" s="12">
        <v>10</v>
      </c>
      <c r="W84" s="12" t="s">
        <v>326</v>
      </c>
      <c r="X84" s="12" t="s">
        <v>327</v>
      </c>
      <c r="Y84" s="29"/>
    </row>
    <row r="85" s="5" customFormat="1" ht="134" customHeight="1" spans="1:25">
      <c r="A85" s="12">
        <v>80</v>
      </c>
      <c r="B85" s="12" t="s">
        <v>1002</v>
      </c>
      <c r="C85" s="12" t="s">
        <v>1003</v>
      </c>
      <c r="D85" s="12" t="s">
        <v>1004</v>
      </c>
      <c r="E85" s="12" t="s">
        <v>1147</v>
      </c>
      <c r="F85" s="12" t="s">
        <v>329</v>
      </c>
      <c r="G85" s="12" t="s">
        <v>328</v>
      </c>
      <c r="H85" s="12" t="s">
        <v>1006</v>
      </c>
      <c r="I85" s="12" t="s">
        <v>329</v>
      </c>
      <c r="J85" s="12">
        <v>2024.01</v>
      </c>
      <c r="K85" s="12">
        <v>2024.12</v>
      </c>
      <c r="L85" s="12" t="s">
        <v>329</v>
      </c>
      <c r="M85" s="12" t="s">
        <v>1155</v>
      </c>
      <c r="N85" s="12">
        <v>25</v>
      </c>
      <c r="O85" s="12">
        <v>20</v>
      </c>
      <c r="P85" s="12">
        <v>5</v>
      </c>
      <c r="Q85" s="12">
        <v>1</v>
      </c>
      <c r="R85" s="12">
        <v>3</v>
      </c>
      <c r="S85" s="12">
        <v>8</v>
      </c>
      <c r="T85" s="12">
        <v>0</v>
      </c>
      <c r="U85" s="12">
        <v>2</v>
      </c>
      <c r="V85" s="12">
        <v>6</v>
      </c>
      <c r="W85" s="12" t="s">
        <v>330</v>
      </c>
      <c r="X85" s="12" t="s">
        <v>331</v>
      </c>
      <c r="Y85" s="29"/>
    </row>
    <row r="86" s="5" customFormat="1" ht="164" customHeight="1" spans="1:25">
      <c r="A86" s="12">
        <v>81</v>
      </c>
      <c r="B86" s="12" t="s">
        <v>1002</v>
      </c>
      <c r="C86" s="12" t="s">
        <v>1008</v>
      </c>
      <c r="D86" s="12" t="s">
        <v>1034</v>
      </c>
      <c r="E86" s="12" t="s">
        <v>1156</v>
      </c>
      <c r="F86" s="12" t="s">
        <v>333</v>
      </c>
      <c r="G86" s="12" t="s">
        <v>332</v>
      </c>
      <c r="H86" s="12" t="s">
        <v>1006</v>
      </c>
      <c r="I86" s="12" t="s">
        <v>333</v>
      </c>
      <c r="J86" s="12">
        <v>2024.04</v>
      </c>
      <c r="K86" s="12">
        <v>2024.12</v>
      </c>
      <c r="L86" s="12" t="s">
        <v>333</v>
      </c>
      <c r="M86" s="12" t="s">
        <v>1157</v>
      </c>
      <c r="N86" s="12">
        <v>12</v>
      </c>
      <c r="O86" s="12">
        <v>10</v>
      </c>
      <c r="P86" s="12">
        <v>2</v>
      </c>
      <c r="Q86" s="12">
        <v>1</v>
      </c>
      <c r="R86" s="12">
        <v>15</v>
      </c>
      <c r="S86" s="12">
        <v>50</v>
      </c>
      <c r="T86" s="12">
        <v>0</v>
      </c>
      <c r="U86" s="12">
        <v>4</v>
      </c>
      <c r="V86" s="12">
        <v>10</v>
      </c>
      <c r="W86" s="12" t="s">
        <v>334</v>
      </c>
      <c r="X86" s="12" t="s">
        <v>335</v>
      </c>
      <c r="Y86" s="29"/>
    </row>
    <row r="87" s="5" customFormat="1" ht="131" customHeight="1" spans="1:25">
      <c r="A87" s="12">
        <v>82</v>
      </c>
      <c r="B87" s="12" t="s">
        <v>1002</v>
      </c>
      <c r="C87" s="12" t="s">
        <v>1003</v>
      </c>
      <c r="D87" s="12" t="s">
        <v>1004</v>
      </c>
      <c r="E87" s="12" t="s">
        <v>1156</v>
      </c>
      <c r="F87" s="12" t="s">
        <v>337</v>
      </c>
      <c r="G87" s="12" t="s">
        <v>336</v>
      </c>
      <c r="H87" s="12" t="s">
        <v>1006</v>
      </c>
      <c r="I87" s="12" t="s">
        <v>337</v>
      </c>
      <c r="J87" s="12">
        <v>2024.05</v>
      </c>
      <c r="K87" s="12">
        <v>2024.12</v>
      </c>
      <c r="L87" s="12" t="s">
        <v>337</v>
      </c>
      <c r="M87" s="12" t="s">
        <v>1158</v>
      </c>
      <c r="N87" s="12">
        <v>12</v>
      </c>
      <c r="O87" s="12">
        <v>10</v>
      </c>
      <c r="P87" s="12">
        <v>2</v>
      </c>
      <c r="Q87" s="12">
        <v>1</v>
      </c>
      <c r="R87" s="12">
        <v>16</v>
      </c>
      <c r="S87" s="12">
        <v>65</v>
      </c>
      <c r="T87" s="12">
        <v>0</v>
      </c>
      <c r="U87" s="12">
        <v>6</v>
      </c>
      <c r="V87" s="12">
        <v>7</v>
      </c>
      <c r="W87" s="12" t="s">
        <v>338</v>
      </c>
      <c r="X87" s="12" t="s">
        <v>339</v>
      </c>
      <c r="Y87" s="12"/>
    </row>
    <row r="88" s="5" customFormat="1" ht="179" customHeight="1" spans="1:25">
      <c r="A88" s="12">
        <v>83</v>
      </c>
      <c r="B88" s="12" t="s">
        <v>1002</v>
      </c>
      <c r="C88" s="12" t="s">
        <v>1008</v>
      </c>
      <c r="D88" s="12" t="s">
        <v>1034</v>
      </c>
      <c r="E88" s="12" t="s">
        <v>1156</v>
      </c>
      <c r="F88" s="12" t="s">
        <v>341</v>
      </c>
      <c r="G88" s="12" t="s">
        <v>340</v>
      </c>
      <c r="H88" s="12" t="s">
        <v>1006</v>
      </c>
      <c r="I88" s="12" t="s">
        <v>341</v>
      </c>
      <c r="J88" s="12">
        <v>2024.04</v>
      </c>
      <c r="K88" s="12">
        <v>2024.12</v>
      </c>
      <c r="L88" s="12" t="s">
        <v>341</v>
      </c>
      <c r="M88" s="12" t="s">
        <v>1159</v>
      </c>
      <c r="N88" s="12">
        <v>12</v>
      </c>
      <c r="O88" s="12">
        <v>10</v>
      </c>
      <c r="P88" s="12">
        <v>2</v>
      </c>
      <c r="Q88" s="12">
        <v>1</v>
      </c>
      <c r="R88" s="12">
        <v>8</v>
      </c>
      <c r="S88" s="12">
        <v>20</v>
      </c>
      <c r="T88" s="12">
        <v>0</v>
      </c>
      <c r="U88" s="12">
        <v>3</v>
      </c>
      <c r="V88" s="12">
        <v>6</v>
      </c>
      <c r="W88" s="12" t="s">
        <v>342</v>
      </c>
      <c r="X88" s="28" t="s">
        <v>1160</v>
      </c>
      <c r="Y88" s="29"/>
    </row>
    <row r="89" s="4" customFormat="1" ht="157" customHeight="1" spans="1:25">
      <c r="A89" s="12">
        <v>84</v>
      </c>
      <c r="B89" s="12" t="s">
        <v>1002</v>
      </c>
      <c r="C89" s="12" t="s">
        <v>1008</v>
      </c>
      <c r="D89" s="13" t="s">
        <v>1161</v>
      </c>
      <c r="E89" s="12" t="s">
        <v>1162</v>
      </c>
      <c r="F89" s="12" t="s">
        <v>1162</v>
      </c>
      <c r="G89" s="12" t="s">
        <v>344</v>
      </c>
      <c r="H89" s="12" t="s">
        <v>1006</v>
      </c>
      <c r="I89" s="12" t="s">
        <v>1162</v>
      </c>
      <c r="J89" s="12">
        <v>2024.01</v>
      </c>
      <c r="K89" s="12">
        <v>2024.09</v>
      </c>
      <c r="L89" s="12" t="s">
        <v>345</v>
      </c>
      <c r="M89" s="12" t="s">
        <v>1163</v>
      </c>
      <c r="N89" s="12">
        <v>200</v>
      </c>
      <c r="O89" s="12">
        <v>200</v>
      </c>
      <c r="P89" s="12">
        <v>0</v>
      </c>
      <c r="Q89" s="12">
        <v>320</v>
      </c>
      <c r="R89" s="12">
        <v>2000</v>
      </c>
      <c r="S89" s="12" t="s">
        <v>1164</v>
      </c>
      <c r="T89" s="12">
        <v>28</v>
      </c>
      <c r="U89" s="12" t="s">
        <v>1164</v>
      </c>
      <c r="V89" s="12" t="s">
        <v>1164</v>
      </c>
      <c r="W89" s="12" t="s">
        <v>346</v>
      </c>
      <c r="X89" s="12" t="s">
        <v>347</v>
      </c>
      <c r="Y89" s="12"/>
    </row>
    <row r="90" s="4" customFormat="1" ht="104" customHeight="1" spans="1:25">
      <c r="A90" s="12">
        <v>85</v>
      </c>
      <c r="B90" s="12" t="s">
        <v>1165</v>
      </c>
      <c r="C90" s="12" t="s">
        <v>1166</v>
      </c>
      <c r="D90" s="12" t="s">
        <v>1166</v>
      </c>
      <c r="E90" s="12">
        <v>17</v>
      </c>
      <c r="F90" s="12">
        <v>320</v>
      </c>
      <c r="G90" s="12" t="s">
        <v>348</v>
      </c>
      <c r="H90" s="12" t="s">
        <v>1006</v>
      </c>
      <c r="I90" s="12" t="s">
        <v>1167</v>
      </c>
      <c r="J90" s="12">
        <v>2024.04</v>
      </c>
      <c r="K90" s="12">
        <v>2024.09</v>
      </c>
      <c r="L90" s="12" t="s">
        <v>345</v>
      </c>
      <c r="M90" s="12" t="s">
        <v>1168</v>
      </c>
      <c r="N90" s="12">
        <v>150</v>
      </c>
      <c r="O90" s="12">
        <v>150</v>
      </c>
      <c r="P90" s="12">
        <v>0</v>
      </c>
      <c r="Q90" s="12">
        <v>320</v>
      </c>
      <c r="R90" s="12">
        <v>497</v>
      </c>
      <c r="S90" s="12">
        <v>500</v>
      </c>
      <c r="T90" s="12">
        <v>28</v>
      </c>
      <c r="U90" s="12">
        <v>89</v>
      </c>
      <c r="V90" s="12">
        <v>111</v>
      </c>
      <c r="W90" s="12" t="s">
        <v>349</v>
      </c>
      <c r="X90" s="12" t="s">
        <v>350</v>
      </c>
      <c r="Y90" s="12"/>
    </row>
    <row r="91" s="6" customFormat="1" ht="157" customHeight="1" spans="1:25">
      <c r="A91" s="12">
        <v>86</v>
      </c>
      <c r="B91" s="15" t="s">
        <v>1169</v>
      </c>
      <c r="C91" s="15" t="s">
        <v>1169</v>
      </c>
      <c r="D91" s="15" t="s">
        <v>1169</v>
      </c>
      <c r="E91" s="15" t="s">
        <v>1162</v>
      </c>
      <c r="F91" s="15" t="s">
        <v>1162</v>
      </c>
      <c r="G91" s="15" t="s">
        <v>351</v>
      </c>
      <c r="H91" s="15" t="s">
        <v>1038</v>
      </c>
      <c r="I91" s="15" t="s">
        <v>1170</v>
      </c>
      <c r="J91" s="12">
        <v>2024.01</v>
      </c>
      <c r="K91" s="12">
        <v>2024.12</v>
      </c>
      <c r="L91" s="15" t="s">
        <v>345</v>
      </c>
      <c r="M91" s="20" t="s">
        <v>1171</v>
      </c>
      <c r="N91" s="15">
        <v>29</v>
      </c>
      <c r="O91" s="15">
        <v>29</v>
      </c>
      <c r="P91" s="15">
        <v>0</v>
      </c>
      <c r="Q91" s="15">
        <v>321</v>
      </c>
      <c r="R91" s="15" t="s">
        <v>1172</v>
      </c>
      <c r="S91" s="15" t="s">
        <v>1172</v>
      </c>
      <c r="T91" s="15">
        <v>28</v>
      </c>
      <c r="U91" s="15" t="s">
        <v>1172</v>
      </c>
      <c r="V91" s="15" t="s">
        <v>1173</v>
      </c>
      <c r="W91" s="20" t="s">
        <v>352</v>
      </c>
      <c r="X91" s="20" t="s">
        <v>353</v>
      </c>
      <c r="Y91" s="30"/>
    </row>
    <row r="92" s="4" customFormat="1" ht="119" customHeight="1" spans="1:25">
      <c r="A92" s="12">
        <v>87</v>
      </c>
      <c r="B92" s="12" t="s">
        <v>1002</v>
      </c>
      <c r="C92" s="12" t="s">
        <v>1174</v>
      </c>
      <c r="D92" s="13" t="s">
        <v>1175</v>
      </c>
      <c r="E92" s="12" t="s">
        <v>1176</v>
      </c>
      <c r="F92" s="12" t="s">
        <v>1177</v>
      </c>
      <c r="G92" s="12" t="s">
        <v>354</v>
      </c>
      <c r="H92" s="12" t="s">
        <v>1038</v>
      </c>
      <c r="I92" s="12" t="s">
        <v>1178</v>
      </c>
      <c r="J92" s="12">
        <v>2024.06</v>
      </c>
      <c r="K92" s="12">
        <v>2024.12</v>
      </c>
      <c r="L92" s="12" t="s">
        <v>355</v>
      </c>
      <c r="M92" s="12" t="s">
        <v>1179</v>
      </c>
      <c r="N92" s="12">
        <v>750</v>
      </c>
      <c r="O92" s="12">
        <v>750</v>
      </c>
      <c r="P92" s="12">
        <v>0</v>
      </c>
      <c r="Q92" s="12">
        <v>15</v>
      </c>
      <c r="R92" s="12">
        <v>11136</v>
      </c>
      <c r="S92" s="12">
        <v>40433</v>
      </c>
      <c r="T92" s="12">
        <v>0</v>
      </c>
      <c r="U92" s="12">
        <v>160</v>
      </c>
      <c r="V92" s="12">
        <v>420</v>
      </c>
      <c r="W92" s="12" t="s">
        <v>356</v>
      </c>
      <c r="X92" s="12" t="s">
        <v>357</v>
      </c>
      <c r="Y92" s="12"/>
    </row>
    <row r="93" s="4" customFormat="1" ht="183" customHeight="1" spans="1:25">
      <c r="A93" s="12">
        <v>88</v>
      </c>
      <c r="B93" s="12" t="s">
        <v>1002</v>
      </c>
      <c r="C93" s="12" t="s">
        <v>1008</v>
      </c>
      <c r="D93" s="13" t="s">
        <v>1161</v>
      </c>
      <c r="E93" s="12" t="s">
        <v>1170</v>
      </c>
      <c r="F93" s="12" t="s">
        <v>1170</v>
      </c>
      <c r="G93" s="12" t="s">
        <v>358</v>
      </c>
      <c r="H93" s="12" t="s">
        <v>1006</v>
      </c>
      <c r="I93" s="12" t="s">
        <v>1170</v>
      </c>
      <c r="J93" s="12">
        <v>2024.01</v>
      </c>
      <c r="K93" s="12">
        <v>2024.12</v>
      </c>
      <c r="L93" s="12" t="s">
        <v>359</v>
      </c>
      <c r="M93" s="12" t="s">
        <v>1180</v>
      </c>
      <c r="N93" s="12">
        <v>400</v>
      </c>
      <c r="O93" s="12">
        <v>400</v>
      </c>
      <c r="P93" s="12">
        <v>0</v>
      </c>
      <c r="Q93" s="12">
        <v>30</v>
      </c>
      <c r="R93" s="12">
        <v>1500</v>
      </c>
      <c r="S93" s="12">
        <v>3000</v>
      </c>
      <c r="T93" s="12">
        <v>5</v>
      </c>
      <c r="U93" s="12">
        <v>1500</v>
      </c>
      <c r="V93" s="12">
        <v>3000</v>
      </c>
      <c r="W93" s="12" t="s">
        <v>360</v>
      </c>
      <c r="X93" s="12" t="s">
        <v>361</v>
      </c>
      <c r="Y93" s="12"/>
    </row>
    <row r="94" s="4" customFormat="1" ht="119" customHeight="1" spans="1:25">
      <c r="A94" s="12">
        <v>89</v>
      </c>
      <c r="B94" s="12" t="s">
        <v>1181</v>
      </c>
      <c r="C94" s="12" t="s">
        <v>1182</v>
      </c>
      <c r="D94" s="12" t="s">
        <v>1183</v>
      </c>
      <c r="E94" s="12" t="s">
        <v>1162</v>
      </c>
      <c r="F94" s="12" t="s">
        <v>1162</v>
      </c>
      <c r="G94" s="12" t="s">
        <v>362</v>
      </c>
      <c r="H94" s="12" t="s">
        <v>1006</v>
      </c>
      <c r="I94" s="12" t="s">
        <v>1170</v>
      </c>
      <c r="J94" s="12">
        <v>2024.01</v>
      </c>
      <c r="K94" s="12">
        <v>2024.12</v>
      </c>
      <c r="L94" s="12" t="s">
        <v>345</v>
      </c>
      <c r="M94" s="12" t="s">
        <v>1184</v>
      </c>
      <c r="N94" s="12">
        <v>170</v>
      </c>
      <c r="O94" s="12">
        <v>170</v>
      </c>
      <c r="P94" s="12">
        <v>0</v>
      </c>
      <c r="Q94" s="12">
        <v>321</v>
      </c>
      <c r="R94" s="12">
        <v>1266</v>
      </c>
      <c r="S94" s="12">
        <v>1266</v>
      </c>
      <c r="T94" s="12">
        <v>28</v>
      </c>
      <c r="U94" s="12">
        <v>1266</v>
      </c>
      <c r="V94" s="12">
        <v>1266</v>
      </c>
      <c r="W94" s="12" t="s">
        <v>363</v>
      </c>
      <c r="X94" s="12" t="s">
        <v>364</v>
      </c>
      <c r="Y94" s="12"/>
    </row>
    <row r="95" s="4" customFormat="1" ht="131" customHeight="1" spans="1:25">
      <c r="A95" s="12">
        <v>90</v>
      </c>
      <c r="B95" s="12" t="s">
        <v>1002</v>
      </c>
      <c r="C95" s="12" t="s">
        <v>1185</v>
      </c>
      <c r="D95" s="12" t="s">
        <v>1186</v>
      </c>
      <c r="E95" s="12" t="s">
        <v>1162</v>
      </c>
      <c r="F95" s="12" t="s">
        <v>1162</v>
      </c>
      <c r="G95" s="12" t="s">
        <v>365</v>
      </c>
      <c r="H95" s="12" t="s">
        <v>1006</v>
      </c>
      <c r="I95" s="12" t="s">
        <v>1170</v>
      </c>
      <c r="J95" s="12">
        <v>2024.01</v>
      </c>
      <c r="K95" s="12">
        <v>2024.12</v>
      </c>
      <c r="L95" s="12" t="s">
        <v>345</v>
      </c>
      <c r="M95" s="12" t="s">
        <v>1187</v>
      </c>
      <c r="N95" s="12">
        <v>350</v>
      </c>
      <c r="O95" s="12">
        <v>350</v>
      </c>
      <c r="P95" s="12">
        <v>0</v>
      </c>
      <c r="Q95" s="12">
        <v>321</v>
      </c>
      <c r="R95" s="12" t="s">
        <v>1188</v>
      </c>
      <c r="S95" s="12" t="s">
        <v>1188</v>
      </c>
      <c r="T95" s="12">
        <v>28</v>
      </c>
      <c r="U95" s="12" t="s">
        <v>1188</v>
      </c>
      <c r="V95" s="12" t="s">
        <v>1189</v>
      </c>
      <c r="W95" s="12" t="s">
        <v>366</v>
      </c>
      <c r="X95" s="12" t="s">
        <v>367</v>
      </c>
      <c r="Y95" s="12"/>
    </row>
    <row r="96" s="4" customFormat="1" ht="207" customHeight="1" spans="1:25">
      <c r="A96" s="12">
        <v>91</v>
      </c>
      <c r="B96" s="12" t="s">
        <v>1002</v>
      </c>
      <c r="C96" s="12" t="s">
        <v>1008</v>
      </c>
      <c r="D96" s="12" t="s">
        <v>1020</v>
      </c>
      <c r="E96" s="12" t="s">
        <v>1162</v>
      </c>
      <c r="F96" s="12" t="s">
        <v>1162</v>
      </c>
      <c r="G96" s="12" t="s">
        <v>368</v>
      </c>
      <c r="H96" s="12" t="s">
        <v>1006</v>
      </c>
      <c r="I96" s="12" t="s">
        <v>1162</v>
      </c>
      <c r="J96" s="12">
        <v>2024.01</v>
      </c>
      <c r="K96" s="12">
        <v>2024.12</v>
      </c>
      <c r="L96" s="12" t="s">
        <v>345</v>
      </c>
      <c r="M96" s="12" t="s">
        <v>1190</v>
      </c>
      <c r="N96" s="12">
        <v>200</v>
      </c>
      <c r="O96" s="12">
        <v>200</v>
      </c>
      <c r="P96" s="12">
        <v>0</v>
      </c>
      <c r="Q96" s="12">
        <v>320</v>
      </c>
      <c r="R96" s="12" t="s">
        <v>1191</v>
      </c>
      <c r="S96" s="12">
        <v>2500</v>
      </c>
      <c r="T96" s="12">
        <v>28</v>
      </c>
      <c r="U96" s="12" t="s">
        <v>1191</v>
      </c>
      <c r="V96" s="12">
        <v>2500</v>
      </c>
      <c r="W96" s="12" t="s">
        <v>369</v>
      </c>
      <c r="X96" s="12" t="s">
        <v>370</v>
      </c>
      <c r="Y96" s="12"/>
    </row>
    <row r="97" s="1" customFormat="1" ht="72" spans="1:25">
      <c r="A97" s="12">
        <v>92</v>
      </c>
      <c r="B97" s="15" t="s">
        <v>1192</v>
      </c>
      <c r="C97" s="15" t="s">
        <v>1008</v>
      </c>
      <c r="D97" s="15" t="s">
        <v>1014</v>
      </c>
      <c r="E97" s="15" t="s">
        <v>1139</v>
      </c>
      <c r="F97" s="15" t="s">
        <v>1193</v>
      </c>
      <c r="G97" s="12" t="s">
        <v>372</v>
      </c>
      <c r="H97" s="15" t="s">
        <v>1194</v>
      </c>
      <c r="I97" s="21" t="s">
        <v>1193</v>
      </c>
      <c r="J97" s="21">
        <v>2024.01</v>
      </c>
      <c r="K97" s="15">
        <v>2024.12</v>
      </c>
      <c r="L97" s="15" t="s">
        <v>373</v>
      </c>
      <c r="M97" s="15" t="s">
        <v>1195</v>
      </c>
      <c r="N97" s="15">
        <v>12.5</v>
      </c>
      <c r="O97" s="15">
        <v>10</v>
      </c>
      <c r="P97" s="15">
        <v>2.5</v>
      </c>
      <c r="Q97" s="15">
        <v>1</v>
      </c>
      <c r="R97" s="15">
        <v>85</v>
      </c>
      <c r="S97" s="15">
        <v>302</v>
      </c>
      <c r="T97" s="15">
        <v>0</v>
      </c>
      <c r="U97" s="15">
        <v>9</v>
      </c>
      <c r="V97" s="15">
        <v>23</v>
      </c>
      <c r="W97" s="15" t="s">
        <v>374</v>
      </c>
      <c r="X97" s="15" t="s">
        <v>375</v>
      </c>
      <c r="Y97" s="15"/>
    </row>
    <row r="98" ht="84" spans="1:25">
      <c r="A98" s="12">
        <v>93</v>
      </c>
      <c r="B98" s="12" t="s">
        <v>1002</v>
      </c>
      <c r="C98" s="12" t="s">
        <v>1003</v>
      </c>
      <c r="D98" s="12" t="s">
        <v>1196</v>
      </c>
      <c r="E98" s="12" t="s">
        <v>1070</v>
      </c>
      <c r="F98" s="12" t="s">
        <v>148</v>
      </c>
      <c r="G98" s="12" t="s">
        <v>376</v>
      </c>
      <c r="H98" s="12" t="s">
        <v>1006</v>
      </c>
      <c r="I98" s="12" t="s">
        <v>148</v>
      </c>
      <c r="J98" s="12" t="s">
        <v>1079</v>
      </c>
      <c r="K98" s="12" t="s">
        <v>1077</v>
      </c>
      <c r="L98" s="12" t="s">
        <v>152</v>
      </c>
      <c r="M98" s="12" t="s">
        <v>1197</v>
      </c>
      <c r="N98" s="12">
        <v>50</v>
      </c>
      <c r="O98" s="12">
        <v>20</v>
      </c>
      <c r="P98" s="12">
        <v>30</v>
      </c>
      <c r="Q98" s="12">
        <v>1</v>
      </c>
      <c r="R98" s="12">
        <v>43</v>
      </c>
      <c r="S98" s="12">
        <v>149</v>
      </c>
      <c r="T98" s="12">
        <v>1</v>
      </c>
      <c r="U98" s="12">
        <v>19</v>
      </c>
      <c r="V98" s="12">
        <v>40</v>
      </c>
      <c r="W98" s="12" t="s">
        <v>377</v>
      </c>
      <c r="X98" s="12" t="s">
        <v>378</v>
      </c>
      <c r="Y98" s="12"/>
    </row>
    <row r="99" ht="74.25" spans="1:25">
      <c r="A99" s="12">
        <v>94</v>
      </c>
      <c r="B99" s="12" t="s">
        <v>1192</v>
      </c>
      <c r="C99" s="12" t="s">
        <v>1008</v>
      </c>
      <c r="D99" s="12" t="s">
        <v>1034</v>
      </c>
      <c r="E99" s="12" t="s">
        <v>1062</v>
      </c>
      <c r="F99" s="12" t="s">
        <v>109</v>
      </c>
      <c r="G99" s="12" t="s">
        <v>379</v>
      </c>
      <c r="H99" s="12" t="s">
        <v>1006</v>
      </c>
      <c r="I99" s="12" t="s">
        <v>109</v>
      </c>
      <c r="J99" s="12">
        <v>45352</v>
      </c>
      <c r="K99" s="12">
        <v>45627</v>
      </c>
      <c r="L99" s="12" t="s">
        <v>109</v>
      </c>
      <c r="M99" s="12" t="s">
        <v>1198</v>
      </c>
      <c r="N99" s="12">
        <v>30</v>
      </c>
      <c r="O99" s="12">
        <v>30</v>
      </c>
      <c r="P99" s="12">
        <v>0</v>
      </c>
      <c r="Q99" s="12">
        <v>1</v>
      </c>
      <c r="R99" s="12">
        <v>60</v>
      </c>
      <c r="S99" s="12">
        <v>147</v>
      </c>
      <c r="T99" s="12">
        <v>1</v>
      </c>
      <c r="U99" s="12">
        <v>60</v>
      </c>
      <c r="V99" s="12">
        <v>147</v>
      </c>
      <c r="W99" s="12" t="s">
        <v>1199</v>
      </c>
      <c r="X99" s="12" t="s">
        <v>1200</v>
      </c>
      <c r="Y99" s="12"/>
    </row>
    <row r="100" ht="72" spans="1:25">
      <c r="A100" s="12">
        <v>95</v>
      </c>
      <c r="B100" s="12" t="s">
        <v>1002</v>
      </c>
      <c r="C100" s="12" t="s">
        <v>1003</v>
      </c>
      <c r="D100" s="12" t="s">
        <v>1004</v>
      </c>
      <c r="E100" s="12" t="s">
        <v>1057</v>
      </c>
      <c r="F100" s="12" t="s">
        <v>1201</v>
      </c>
      <c r="G100" s="12" t="s">
        <v>382</v>
      </c>
      <c r="H100" s="12" t="s">
        <v>1006</v>
      </c>
      <c r="I100" s="12" t="s">
        <v>1201</v>
      </c>
      <c r="J100" s="12">
        <v>2024.01</v>
      </c>
      <c r="K100" s="12">
        <v>2024.12</v>
      </c>
      <c r="L100" s="12" t="s">
        <v>383</v>
      </c>
      <c r="M100" s="12" t="s">
        <v>1202</v>
      </c>
      <c r="N100" s="12">
        <f t="shared" ref="N100:N108" si="0">SUM(O100+P100)</f>
        <v>12</v>
      </c>
      <c r="O100" s="12">
        <v>10</v>
      </c>
      <c r="P100" s="12">
        <v>2</v>
      </c>
      <c r="Q100" s="12">
        <v>1</v>
      </c>
      <c r="R100" s="12">
        <v>34</v>
      </c>
      <c r="S100" s="12">
        <v>135</v>
      </c>
      <c r="T100" s="12">
        <v>0</v>
      </c>
      <c r="U100" s="12">
        <v>33</v>
      </c>
      <c r="V100" s="12">
        <v>78</v>
      </c>
      <c r="W100" s="12" t="s">
        <v>384</v>
      </c>
      <c r="X100" s="12" t="s">
        <v>385</v>
      </c>
      <c r="Y100" s="12"/>
    </row>
    <row r="101" ht="72" spans="1:25">
      <c r="A101" s="12">
        <v>96</v>
      </c>
      <c r="B101" s="12" t="s">
        <v>1002</v>
      </c>
      <c r="C101" s="12" t="s">
        <v>1008</v>
      </c>
      <c r="D101" s="12" t="s">
        <v>1009</v>
      </c>
      <c r="E101" s="12" t="s">
        <v>1070</v>
      </c>
      <c r="F101" s="12" t="s">
        <v>137</v>
      </c>
      <c r="G101" s="12" t="s">
        <v>386</v>
      </c>
      <c r="H101" s="12" t="s">
        <v>1006</v>
      </c>
      <c r="I101" s="12" t="s">
        <v>137</v>
      </c>
      <c r="J101" s="12">
        <v>2024.05</v>
      </c>
      <c r="K101" s="12" t="s">
        <v>1077</v>
      </c>
      <c r="L101" s="12" t="s">
        <v>137</v>
      </c>
      <c r="M101" s="12" t="s">
        <v>1203</v>
      </c>
      <c r="N101" s="12">
        <f t="shared" si="0"/>
        <v>20</v>
      </c>
      <c r="O101" s="12">
        <v>20</v>
      </c>
      <c r="P101" s="12">
        <v>0</v>
      </c>
      <c r="Q101" s="12">
        <v>1</v>
      </c>
      <c r="R101" s="12">
        <v>25</v>
      </c>
      <c r="S101" s="12">
        <v>103</v>
      </c>
      <c r="T101" s="12">
        <v>1</v>
      </c>
      <c r="U101" s="12">
        <v>4</v>
      </c>
      <c r="V101" s="12">
        <v>11</v>
      </c>
      <c r="W101" s="12" t="s">
        <v>387</v>
      </c>
      <c r="X101" s="12" t="s">
        <v>388</v>
      </c>
      <c r="Y101" s="12"/>
    </row>
    <row r="102" ht="84" spans="1:25">
      <c r="A102" s="12">
        <v>97</v>
      </c>
      <c r="B102" s="12" t="s">
        <v>1002</v>
      </c>
      <c r="C102" s="12" t="s">
        <v>1008</v>
      </c>
      <c r="D102" s="12" t="s">
        <v>1034</v>
      </c>
      <c r="E102" s="12" t="s">
        <v>1087</v>
      </c>
      <c r="F102" s="12" t="s">
        <v>1092</v>
      </c>
      <c r="G102" s="12" t="s">
        <v>389</v>
      </c>
      <c r="H102" s="12" t="s">
        <v>1038</v>
      </c>
      <c r="I102" s="12" t="s">
        <v>1092</v>
      </c>
      <c r="J102" s="12">
        <v>2024.04</v>
      </c>
      <c r="K102" s="12">
        <v>2024.11</v>
      </c>
      <c r="L102" s="12" t="s">
        <v>176</v>
      </c>
      <c r="M102" s="12" t="s">
        <v>1204</v>
      </c>
      <c r="N102" s="12">
        <f t="shared" si="0"/>
        <v>36</v>
      </c>
      <c r="O102" s="12">
        <v>30</v>
      </c>
      <c r="P102" s="12">
        <v>6</v>
      </c>
      <c r="Q102" s="12">
        <v>1</v>
      </c>
      <c r="R102" s="12">
        <v>85</v>
      </c>
      <c r="S102" s="12">
        <v>362</v>
      </c>
      <c r="T102" s="12">
        <v>1</v>
      </c>
      <c r="U102" s="12">
        <v>8</v>
      </c>
      <c r="V102" s="12">
        <v>8</v>
      </c>
      <c r="W102" s="12" t="s">
        <v>390</v>
      </c>
      <c r="X102" s="12" t="s">
        <v>391</v>
      </c>
      <c r="Y102" s="12"/>
    </row>
    <row r="103" ht="96" spans="1:25">
      <c r="A103" s="12">
        <v>98</v>
      </c>
      <c r="B103" s="12" t="s">
        <v>1002</v>
      </c>
      <c r="C103" s="12" t="s">
        <v>1008</v>
      </c>
      <c r="D103" s="12" t="s">
        <v>1020</v>
      </c>
      <c r="E103" s="12" t="s">
        <v>1087</v>
      </c>
      <c r="F103" s="12" t="s">
        <v>1090</v>
      </c>
      <c r="G103" s="12" t="s">
        <v>392</v>
      </c>
      <c r="H103" s="12" t="s">
        <v>1038</v>
      </c>
      <c r="I103" s="12" t="s">
        <v>1090</v>
      </c>
      <c r="J103" s="12">
        <v>2024.04</v>
      </c>
      <c r="K103" s="12">
        <v>2024.1</v>
      </c>
      <c r="L103" s="12" t="s">
        <v>172</v>
      </c>
      <c r="M103" s="12" t="s">
        <v>1205</v>
      </c>
      <c r="N103" s="12">
        <f t="shared" si="0"/>
        <v>18</v>
      </c>
      <c r="O103" s="12">
        <v>15</v>
      </c>
      <c r="P103" s="12">
        <v>3</v>
      </c>
      <c r="Q103" s="12">
        <v>1</v>
      </c>
      <c r="R103" s="12">
        <v>32</v>
      </c>
      <c r="S103" s="12">
        <v>116</v>
      </c>
      <c r="T103" s="12">
        <v>1</v>
      </c>
      <c r="U103" s="12">
        <v>4</v>
      </c>
      <c r="V103" s="12">
        <v>4</v>
      </c>
      <c r="W103" s="12" t="s">
        <v>393</v>
      </c>
      <c r="X103" s="12" t="s">
        <v>394</v>
      </c>
      <c r="Y103" s="12"/>
    </row>
    <row r="104" ht="108" spans="1:25">
      <c r="A104" s="12">
        <v>99</v>
      </c>
      <c r="B104" s="12" t="s">
        <v>1002</v>
      </c>
      <c r="C104" s="12" t="s">
        <v>1003</v>
      </c>
      <c r="D104" s="12" t="s">
        <v>1004</v>
      </c>
      <c r="E104" s="12" t="s">
        <v>1062</v>
      </c>
      <c r="F104" s="12" t="s">
        <v>125</v>
      </c>
      <c r="G104" s="12" t="s">
        <v>395</v>
      </c>
      <c r="H104" s="12" t="s">
        <v>1006</v>
      </c>
      <c r="I104" s="12" t="s">
        <v>125</v>
      </c>
      <c r="J104" s="12">
        <v>2024.03</v>
      </c>
      <c r="K104" s="12">
        <v>2024.12</v>
      </c>
      <c r="L104" s="12" t="s">
        <v>125</v>
      </c>
      <c r="M104" s="12" t="s">
        <v>1206</v>
      </c>
      <c r="N104" s="12">
        <f t="shared" si="0"/>
        <v>60</v>
      </c>
      <c r="O104" s="12">
        <v>20</v>
      </c>
      <c r="P104" s="12">
        <v>40</v>
      </c>
      <c r="Q104" s="12">
        <v>1</v>
      </c>
      <c r="R104" s="12">
        <v>186</v>
      </c>
      <c r="S104" s="12">
        <v>584</v>
      </c>
      <c r="T104" s="12">
        <v>0</v>
      </c>
      <c r="U104" s="12">
        <v>12</v>
      </c>
      <c r="V104" s="12">
        <v>27</v>
      </c>
      <c r="W104" s="12" t="s">
        <v>396</v>
      </c>
      <c r="X104" s="12" t="s">
        <v>397</v>
      </c>
      <c r="Y104" s="12"/>
    </row>
    <row r="105" ht="132" spans="1:25">
      <c r="A105" s="12">
        <v>100</v>
      </c>
      <c r="B105" s="12" t="s">
        <v>1002</v>
      </c>
      <c r="C105" s="12" t="s">
        <v>1003</v>
      </c>
      <c r="D105" s="12" t="s">
        <v>1004</v>
      </c>
      <c r="E105" s="12" t="s">
        <v>1062</v>
      </c>
      <c r="F105" s="12" t="s">
        <v>117</v>
      </c>
      <c r="G105" s="12" t="s">
        <v>398</v>
      </c>
      <c r="H105" s="12" t="s">
        <v>1006</v>
      </c>
      <c r="I105" s="12" t="s">
        <v>117</v>
      </c>
      <c r="J105" s="12">
        <v>2024.03</v>
      </c>
      <c r="K105" s="12">
        <v>2024.03</v>
      </c>
      <c r="L105" s="12" t="s">
        <v>117</v>
      </c>
      <c r="M105" s="12" t="s">
        <v>1207</v>
      </c>
      <c r="N105" s="12">
        <f t="shared" si="0"/>
        <v>20</v>
      </c>
      <c r="O105" s="12">
        <v>20</v>
      </c>
      <c r="P105" s="12">
        <v>0</v>
      </c>
      <c r="Q105" s="12">
        <v>1</v>
      </c>
      <c r="R105" s="12">
        <v>54</v>
      </c>
      <c r="S105" s="12">
        <v>253</v>
      </c>
      <c r="T105" s="12">
        <v>1</v>
      </c>
      <c r="U105" s="12">
        <v>5</v>
      </c>
      <c r="V105" s="12">
        <v>15</v>
      </c>
      <c r="W105" s="12" t="s">
        <v>399</v>
      </c>
      <c r="X105" s="12" t="s">
        <v>400</v>
      </c>
      <c r="Y105" s="12"/>
    </row>
    <row r="106" ht="312" spans="1:25">
      <c r="A106" s="12">
        <v>101</v>
      </c>
      <c r="B106" s="12" t="s">
        <v>1002</v>
      </c>
      <c r="C106" s="12" t="s">
        <v>1003</v>
      </c>
      <c r="D106" s="12" t="s">
        <v>1004</v>
      </c>
      <c r="E106" s="12" t="s">
        <v>1031</v>
      </c>
      <c r="F106" s="12" t="s">
        <v>69</v>
      </c>
      <c r="G106" s="12" t="s">
        <v>401</v>
      </c>
      <c r="H106" s="12" t="s">
        <v>1006</v>
      </c>
      <c r="I106" s="12" t="s">
        <v>1208</v>
      </c>
      <c r="J106" s="12">
        <v>2024.01</v>
      </c>
      <c r="K106" s="12">
        <v>2024.12</v>
      </c>
      <c r="L106" s="12" t="s">
        <v>69</v>
      </c>
      <c r="M106" s="12" t="s">
        <v>1209</v>
      </c>
      <c r="N106" s="22">
        <f t="shared" si="0"/>
        <v>36</v>
      </c>
      <c r="O106" s="22">
        <v>30</v>
      </c>
      <c r="P106" s="22">
        <v>6</v>
      </c>
      <c r="Q106" s="22">
        <v>1</v>
      </c>
      <c r="R106" s="22">
        <v>110</v>
      </c>
      <c r="S106" s="22">
        <v>600</v>
      </c>
      <c r="T106" s="22">
        <v>0</v>
      </c>
      <c r="U106" s="22">
        <v>10</v>
      </c>
      <c r="V106" s="22">
        <v>10</v>
      </c>
      <c r="W106" s="12" t="s">
        <v>402</v>
      </c>
      <c r="X106" s="12" t="s">
        <v>403</v>
      </c>
      <c r="Y106" s="12"/>
    </row>
    <row r="107" ht="72" spans="1:25">
      <c r="A107" s="12">
        <v>102</v>
      </c>
      <c r="B107" s="12" t="s">
        <v>1002</v>
      </c>
      <c r="C107" s="12" t="s">
        <v>1008</v>
      </c>
      <c r="D107" s="12" t="s">
        <v>1014</v>
      </c>
      <c r="E107" s="12" t="s">
        <v>1015</v>
      </c>
      <c r="F107" s="12" t="s">
        <v>1210</v>
      </c>
      <c r="G107" s="12" t="s">
        <v>404</v>
      </c>
      <c r="H107" s="12" t="s">
        <v>1038</v>
      </c>
      <c r="I107" s="12" t="s">
        <v>405</v>
      </c>
      <c r="J107" s="12">
        <v>2024.05</v>
      </c>
      <c r="K107" s="12">
        <v>2024.12</v>
      </c>
      <c r="L107" s="12" t="s">
        <v>405</v>
      </c>
      <c r="M107" s="12" t="s">
        <v>1211</v>
      </c>
      <c r="N107" s="23">
        <f t="shared" si="0"/>
        <v>12</v>
      </c>
      <c r="O107" s="23">
        <v>10</v>
      </c>
      <c r="P107" s="23">
        <v>2</v>
      </c>
      <c r="Q107" s="22">
        <v>1</v>
      </c>
      <c r="R107" s="22">
        <v>6</v>
      </c>
      <c r="S107" s="22">
        <v>8</v>
      </c>
      <c r="T107" s="22">
        <v>0</v>
      </c>
      <c r="U107" s="22">
        <v>6</v>
      </c>
      <c r="V107" s="22">
        <v>8</v>
      </c>
      <c r="W107" s="12" t="s">
        <v>406</v>
      </c>
      <c r="X107" s="12" t="s">
        <v>407</v>
      </c>
      <c r="Y107" s="12"/>
    </row>
    <row r="108" ht="72" spans="1:25">
      <c r="A108" s="12">
        <v>103</v>
      </c>
      <c r="B108" s="15" t="s">
        <v>1002</v>
      </c>
      <c r="C108" s="15" t="s">
        <v>1008</v>
      </c>
      <c r="D108" s="15" t="s">
        <v>1014</v>
      </c>
      <c r="E108" s="15" t="s">
        <v>1139</v>
      </c>
      <c r="F108" s="15" t="s">
        <v>409</v>
      </c>
      <c r="G108" s="15" t="s">
        <v>408</v>
      </c>
      <c r="H108" s="15" t="s">
        <v>1194</v>
      </c>
      <c r="I108" s="15" t="s">
        <v>1212</v>
      </c>
      <c r="J108" s="15">
        <v>2024.06</v>
      </c>
      <c r="K108" s="15">
        <v>2024.12</v>
      </c>
      <c r="L108" s="15" t="s">
        <v>409</v>
      </c>
      <c r="M108" s="15" t="s">
        <v>1213</v>
      </c>
      <c r="N108" s="15">
        <f t="shared" si="0"/>
        <v>12</v>
      </c>
      <c r="O108" s="15">
        <v>10</v>
      </c>
      <c r="P108" s="15">
        <v>2</v>
      </c>
      <c r="Q108" s="15">
        <v>1</v>
      </c>
      <c r="R108" s="15">
        <v>7</v>
      </c>
      <c r="S108" s="15">
        <v>20</v>
      </c>
      <c r="T108" s="15">
        <v>0</v>
      </c>
      <c r="U108" s="15">
        <v>2</v>
      </c>
      <c r="V108" s="15">
        <v>20</v>
      </c>
      <c r="W108" s="15" t="s">
        <v>410</v>
      </c>
      <c r="X108" s="15" t="s">
        <v>411</v>
      </c>
      <c r="Y108" s="15"/>
    </row>
    <row r="109" ht="144" spans="1:25">
      <c r="A109" s="12">
        <v>104</v>
      </c>
      <c r="B109" s="15" t="s">
        <v>1002</v>
      </c>
      <c r="C109" s="12" t="s">
        <v>1008</v>
      </c>
      <c r="D109" s="12" t="s">
        <v>1014</v>
      </c>
      <c r="E109" s="12" t="s">
        <v>1147</v>
      </c>
      <c r="F109" s="12" t="s">
        <v>413</v>
      </c>
      <c r="G109" s="12" t="s">
        <v>412</v>
      </c>
      <c r="H109" s="12" t="s">
        <v>1006</v>
      </c>
      <c r="I109" s="12" t="s">
        <v>413</v>
      </c>
      <c r="J109" s="12">
        <v>2024.3</v>
      </c>
      <c r="K109" s="12">
        <v>2024.12</v>
      </c>
      <c r="L109" s="12" t="s">
        <v>413</v>
      </c>
      <c r="M109" s="12" t="s">
        <v>1214</v>
      </c>
      <c r="N109" s="12">
        <v>18</v>
      </c>
      <c r="O109" s="12">
        <v>15</v>
      </c>
      <c r="P109" s="12">
        <v>3</v>
      </c>
      <c r="Q109" s="12">
        <v>1</v>
      </c>
      <c r="R109" s="12">
        <v>6</v>
      </c>
      <c r="S109" s="12">
        <v>15</v>
      </c>
      <c r="T109" s="12">
        <v>0</v>
      </c>
      <c r="U109" s="12">
        <v>4</v>
      </c>
      <c r="V109" s="12">
        <v>8</v>
      </c>
      <c r="W109" s="12" t="s">
        <v>414</v>
      </c>
      <c r="X109" s="12" t="s">
        <v>415</v>
      </c>
      <c r="Y109" s="12"/>
    </row>
    <row r="110" ht="120" spans="1:25">
      <c r="A110" s="12">
        <v>105</v>
      </c>
      <c r="B110" s="15" t="s">
        <v>1002</v>
      </c>
      <c r="C110" s="12" t="s">
        <v>1003</v>
      </c>
      <c r="D110" s="12" t="s">
        <v>1004</v>
      </c>
      <c r="E110" s="12" t="s">
        <v>1147</v>
      </c>
      <c r="F110" s="12" t="s">
        <v>417</v>
      </c>
      <c r="G110" s="12" t="s">
        <v>416</v>
      </c>
      <c r="H110" s="12" t="s">
        <v>1038</v>
      </c>
      <c r="I110" s="12" t="s">
        <v>417</v>
      </c>
      <c r="J110" s="12">
        <v>2024.3</v>
      </c>
      <c r="K110" s="12">
        <v>2024.12</v>
      </c>
      <c r="L110" s="12" t="s">
        <v>417</v>
      </c>
      <c r="M110" s="12" t="s">
        <v>1215</v>
      </c>
      <c r="N110" s="12">
        <v>12</v>
      </c>
      <c r="O110" s="12">
        <v>10</v>
      </c>
      <c r="P110" s="12">
        <v>2</v>
      </c>
      <c r="Q110" s="12">
        <v>1</v>
      </c>
      <c r="R110" s="12">
        <v>10</v>
      </c>
      <c r="S110" s="12">
        <v>26</v>
      </c>
      <c r="T110" s="12">
        <v>0</v>
      </c>
      <c r="U110" s="12">
        <v>2</v>
      </c>
      <c r="V110" s="12">
        <v>3</v>
      </c>
      <c r="W110" s="12" t="s">
        <v>418</v>
      </c>
      <c r="X110" s="12" t="s">
        <v>419</v>
      </c>
      <c r="Y110" s="12"/>
    </row>
    <row r="111" ht="84" spans="1:25">
      <c r="A111" s="12">
        <v>106</v>
      </c>
      <c r="B111" s="12" t="s">
        <v>1181</v>
      </c>
      <c r="C111" s="12" t="s">
        <v>1182</v>
      </c>
      <c r="D111" s="12" t="s">
        <v>1183</v>
      </c>
      <c r="E111" s="12" t="s">
        <v>1162</v>
      </c>
      <c r="F111" s="12" t="s">
        <v>1162</v>
      </c>
      <c r="G111" s="12" t="s">
        <v>420</v>
      </c>
      <c r="H111" s="12" t="s">
        <v>1006</v>
      </c>
      <c r="I111" s="12" t="s">
        <v>1170</v>
      </c>
      <c r="J111" s="12">
        <v>2024.01</v>
      </c>
      <c r="K111" s="12">
        <v>2024.12</v>
      </c>
      <c r="L111" s="12" t="s">
        <v>345</v>
      </c>
      <c r="M111" s="12" t="s">
        <v>1184</v>
      </c>
      <c r="N111" s="12">
        <v>150</v>
      </c>
      <c r="O111" s="12">
        <v>150</v>
      </c>
      <c r="P111" s="12">
        <v>0</v>
      </c>
      <c r="Q111" s="12">
        <v>320</v>
      </c>
      <c r="R111" s="12">
        <v>1000</v>
      </c>
      <c r="S111" s="12">
        <v>1000</v>
      </c>
      <c r="T111" s="12">
        <v>28</v>
      </c>
      <c r="U111" s="12">
        <v>1000</v>
      </c>
      <c r="V111" s="12">
        <v>1000</v>
      </c>
      <c r="W111" s="12" t="s">
        <v>421</v>
      </c>
      <c r="X111" s="12" t="s">
        <v>364</v>
      </c>
      <c r="Y111" s="31"/>
    </row>
    <row r="112" ht="72" spans="1:25">
      <c r="A112" s="12">
        <v>107</v>
      </c>
      <c r="B112" s="12" t="s">
        <v>1002</v>
      </c>
      <c r="C112" s="12" t="s">
        <v>1185</v>
      </c>
      <c r="D112" s="12" t="s">
        <v>1186</v>
      </c>
      <c r="E112" s="12" t="s">
        <v>1162</v>
      </c>
      <c r="F112" s="12" t="s">
        <v>1162</v>
      </c>
      <c r="G112" s="12" t="s">
        <v>365</v>
      </c>
      <c r="H112" s="12" t="s">
        <v>1006</v>
      </c>
      <c r="I112" s="12" t="s">
        <v>1170</v>
      </c>
      <c r="J112" s="12">
        <v>2024.01</v>
      </c>
      <c r="K112" s="12">
        <v>2024.12</v>
      </c>
      <c r="L112" s="12" t="s">
        <v>345</v>
      </c>
      <c r="M112" s="12" t="s">
        <v>1187</v>
      </c>
      <c r="N112" s="12">
        <v>50</v>
      </c>
      <c r="O112" s="12">
        <v>50</v>
      </c>
      <c r="P112" s="12">
        <v>0</v>
      </c>
      <c r="Q112" s="12">
        <v>320</v>
      </c>
      <c r="R112" s="12" t="s">
        <v>1188</v>
      </c>
      <c r="S112" s="12" t="s">
        <v>1188</v>
      </c>
      <c r="T112" s="12">
        <v>28</v>
      </c>
      <c r="U112" s="12" t="s">
        <v>1188</v>
      </c>
      <c r="V112" s="12" t="s">
        <v>1189</v>
      </c>
      <c r="W112" s="12" t="s">
        <v>366</v>
      </c>
      <c r="X112" s="12" t="s">
        <v>367</v>
      </c>
      <c r="Y112" s="31"/>
    </row>
    <row r="113" ht="48" spans="1:25">
      <c r="A113" s="12">
        <v>108</v>
      </c>
      <c r="B113" s="12" t="s">
        <v>1165</v>
      </c>
      <c r="C113" s="12" t="s">
        <v>1166</v>
      </c>
      <c r="D113" s="12" t="s">
        <v>1166</v>
      </c>
      <c r="E113" s="12" t="s">
        <v>1162</v>
      </c>
      <c r="F113" s="12" t="s">
        <v>1162</v>
      </c>
      <c r="G113" s="12" t="s">
        <v>348</v>
      </c>
      <c r="H113" s="12" t="s">
        <v>1006</v>
      </c>
      <c r="I113" s="12" t="s">
        <v>1167</v>
      </c>
      <c r="J113" s="12">
        <v>2024.01</v>
      </c>
      <c r="K113" s="12">
        <v>2024.12</v>
      </c>
      <c r="L113" s="12" t="s">
        <v>345</v>
      </c>
      <c r="M113" s="12" t="s">
        <v>1216</v>
      </c>
      <c r="N113" s="12">
        <v>150</v>
      </c>
      <c r="O113" s="12">
        <v>150</v>
      </c>
      <c r="P113" s="12">
        <v>0</v>
      </c>
      <c r="Q113" s="12">
        <v>320</v>
      </c>
      <c r="R113" s="12">
        <v>497</v>
      </c>
      <c r="S113" s="12">
        <v>500</v>
      </c>
      <c r="T113" s="12">
        <v>28</v>
      </c>
      <c r="U113" s="12">
        <v>89</v>
      </c>
      <c r="V113" s="12">
        <v>111</v>
      </c>
      <c r="W113" s="12" t="s">
        <v>349</v>
      </c>
      <c r="X113" s="12" t="s">
        <v>350</v>
      </c>
      <c r="Y113" s="32"/>
    </row>
    <row r="114" ht="48" spans="1:25">
      <c r="A114" s="12">
        <v>109</v>
      </c>
      <c r="B114" s="12" t="s">
        <v>1165</v>
      </c>
      <c r="C114" s="12" t="s">
        <v>1217</v>
      </c>
      <c r="D114" s="12" t="s">
        <v>1217</v>
      </c>
      <c r="E114" s="12" t="s">
        <v>1162</v>
      </c>
      <c r="F114" s="12" t="s">
        <v>1162</v>
      </c>
      <c r="G114" s="12" t="s">
        <v>422</v>
      </c>
      <c r="H114" s="12" t="s">
        <v>1006</v>
      </c>
      <c r="I114" s="12" t="s">
        <v>1167</v>
      </c>
      <c r="J114" s="12">
        <v>2024.07</v>
      </c>
      <c r="K114" s="19">
        <v>2024.1</v>
      </c>
      <c r="L114" s="12" t="s">
        <v>423</v>
      </c>
      <c r="M114" s="12" t="s">
        <v>1218</v>
      </c>
      <c r="N114" s="12">
        <v>241.5</v>
      </c>
      <c r="O114" s="12">
        <v>241.5</v>
      </c>
      <c r="P114" s="12">
        <v>0</v>
      </c>
      <c r="Q114" s="12">
        <v>320</v>
      </c>
      <c r="R114" s="12">
        <v>8000</v>
      </c>
      <c r="S114" s="12">
        <v>10000</v>
      </c>
      <c r="T114" s="12">
        <v>28</v>
      </c>
      <c r="U114" s="12">
        <v>8000</v>
      </c>
      <c r="V114" s="12">
        <v>10000</v>
      </c>
      <c r="W114" s="12" t="s">
        <v>424</v>
      </c>
      <c r="X114" s="12" t="s">
        <v>350</v>
      </c>
      <c r="Y114" s="31"/>
    </row>
    <row r="115" ht="72" spans="1:25">
      <c r="A115" s="12">
        <v>110</v>
      </c>
      <c r="B115" s="16" t="s">
        <v>1219</v>
      </c>
      <c r="C115" s="17" t="s">
        <v>1219</v>
      </c>
      <c r="D115" s="17" t="s">
        <v>1220</v>
      </c>
      <c r="E115" s="17" t="s">
        <v>1087</v>
      </c>
      <c r="F115" s="17" t="s">
        <v>1221</v>
      </c>
      <c r="G115" s="17" t="s">
        <v>425</v>
      </c>
      <c r="H115" s="17" t="s">
        <v>1038</v>
      </c>
      <c r="I115" s="17" t="s">
        <v>1222</v>
      </c>
      <c r="J115" s="17">
        <v>2024.1</v>
      </c>
      <c r="K115" s="17">
        <v>2024.12</v>
      </c>
      <c r="L115" s="17" t="s">
        <v>426</v>
      </c>
      <c r="M115" s="17" t="s">
        <v>1223</v>
      </c>
      <c r="N115" s="17">
        <f>SUM(O115+P115)</f>
        <v>1</v>
      </c>
      <c r="O115" s="17">
        <v>1</v>
      </c>
      <c r="P115" s="17">
        <v>0</v>
      </c>
      <c r="Q115" s="17">
        <v>1</v>
      </c>
      <c r="R115" s="17">
        <v>2</v>
      </c>
      <c r="S115" s="17">
        <v>2</v>
      </c>
      <c r="T115" s="17">
        <v>1</v>
      </c>
      <c r="U115" s="17">
        <v>2</v>
      </c>
      <c r="V115" s="17">
        <v>2</v>
      </c>
      <c r="W115" s="17" t="s">
        <v>427</v>
      </c>
      <c r="X115" s="17" t="s">
        <v>428</v>
      </c>
      <c r="Y115" s="17"/>
    </row>
    <row r="116" ht="108" spans="1:25">
      <c r="A116" s="12">
        <v>111</v>
      </c>
      <c r="B116" s="15" t="s">
        <v>1169</v>
      </c>
      <c r="C116" s="15" t="s">
        <v>1169</v>
      </c>
      <c r="D116" s="15" t="s">
        <v>1169</v>
      </c>
      <c r="E116" s="15" t="s">
        <v>1162</v>
      </c>
      <c r="F116" s="15" t="s">
        <v>1162</v>
      </c>
      <c r="G116" s="15" t="s">
        <v>351</v>
      </c>
      <c r="H116" s="15" t="s">
        <v>1038</v>
      </c>
      <c r="I116" s="15" t="s">
        <v>1170</v>
      </c>
      <c r="J116" s="12">
        <v>2024.01</v>
      </c>
      <c r="K116" s="12">
        <v>2024.12</v>
      </c>
      <c r="L116" s="15" t="s">
        <v>345</v>
      </c>
      <c r="M116" s="15" t="s">
        <v>1171</v>
      </c>
      <c r="N116" s="15">
        <v>8.5</v>
      </c>
      <c r="O116" s="15">
        <v>8.5</v>
      </c>
      <c r="P116" s="15">
        <v>0</v>
      </c>
      <c r="Q116" s="15">
        <v>320</v>
      </c>
      <c r="R116" s="15" t="s">
        <v>1172</v>
      </c>
      <c r="S116" s="15" t="s">
        <v>1172</v>
      </c>
      <c r="T116" s="15">
        <v>28</v>
      </c>
      <c r="U116" s="15" t="s">
        <v>1172</v>
      </c>
      <c r="V116" s="15" t="s">
        <v>1173</v>
      </c>
      <c r="W116" s="15" t="s">
        <v>429</v>
      </c>
      <c r="X116" s="15" t="s">
        <v>353</v>
      </c>
      <c r="Y116" s="31"/>
    </row>
    <row r="117" ht="84" spans="1:25">
      <c r="A117" s="12">
        <v>112</v>
      </c>
      <c r="B117" s="18" t="s">
        <v>1002</v>
      </c>
      <c r="C117" s="18" t="s">
        <v>1003</v>
      </c>
      <c r="D117" s="18" t="s">
        <v>1004</v>
      </c>
      <c r="E117" s="18" t="s">
        <v>1031</v>
      </c>
      <c r="F117" s="18" t="s">
        <v>1224</v>
      </c>
      <c r="G117" s="18" t="s">
        <v>431</v>
      </c>
      <c r="H117" s="18" t="s">
        <v>1038</v>
      </c>
      <c r="I117" s="18" t="s">
        <v>1225</v>
      </c>
      <c r="J117" s="18">
        <v>2024.09</v>
      </c>
      <c r="K117" s="18">
        <v>2024.12</v>
      </c>
      <c r="L117" s="18" t="s">
        <v>432</v>
      </c>
      <c r="M117" s="18" t="s">
        <v>1226</v>
      </c>
      <c r="N117" s="18">
        <v>16</v>
      </c>
      <c r="O117" s="18">
        <v>13</v>
      </c>
      <c r="P117" s="18">
        <v>3</v>
      </c>
      <c r="Q117" s="18">
        <v>1</v>
      </c>
      <c r="R117" s="18">
        <v>300</v>
      </c>
      <c r="S117" s="18">
        <v>1000</v>
      </c>
      <c r="T117" s="18">
        <v>0</v>
      </c>
      <c r="U117" s="18">
        <v>14</v>
      </c>
      <c r="V117" s="18">
        <v>37</v>
      </c>
      <c r="W117" s="18" t="s">
        <v>433</v>
      </c>
      <c r="X117" s="18" t="s">
        <v>434</v>
      </c>
      <c r="Y117" s="18" t="s">
        <v>1227</v>
      </c>
    </row>
    <row r="118" ht="396" spans="1:25">
      <c r="A118" s="12">
        <v>113</v>
      </c>
      <c r="B118" s="18" t="s">
        <v>1192</v>
      </c>
      <c r="C118" s="18" t="s">
        <v>1003</v>
      </c>
      <c r="D118" s="18" t="s">
        <v>1004</v>
      </c>
      <c r="E118" s="18" t="s">
        <v>1156</v>
      </c>
      <c r="F118" s="18" t="s">
        <v>1228</v>
      </c>
      <c r="G118" s="18" t="s">
        <v>435</v>
      </c>
      <c r="H118" s="18" t="s">
        <v>1194</v>
      </c>
      <c r="I118" s="18" t="s">
        <v>1156</v>
      </c>
      <c r="J118" s="24">
        <v>2024.1</v>
      </c>
      <c r="K118" s="24">
        <v>2024.12</v>
      </c>
      <c r="L118" s="18" t="s">
        <v>436</v>
      </c>
      <c r="M118" s="18" t="s">
        <v>1229</v>
      </c>
      <c r="N118" s="18">
        <v>9</v>
      </c>
      <c r="O118" s="18">
        <v>8</v>
      </c>
      <c r="P118" s="18">
        <v>1</v>
      </c>
      <c r="Q118" s="18">
        <v>13</v>
      </c>
      <c r="R118" s="18">
        <v>312</v>
      </c>
      <c r="S118" s="18">
        <v>1024</v>
      </c>
      <c r="T118" s="18">
        <v>0</v>
      </c>
      <c r="U118" s="18">
        <v>15</v>
      </c>
      <c r="V118" s="18">
        <v>31</v>
      </c>
      <c r="W118" s="18" t="s">
        <v>437</v>
      </c>
      <c r="X118" s="18" t="s">
        <v>438</v>
      </c>
      <c r="Y118" s="18" t="s">
        <v>1227</v>
      </c>
    </row>
    <row r="119" ht="409.5" spans="1:25">
      <c r="A119" s="12">
        <v>114</v>
      </c>
      <c r="B119" s="18" t="s">
        <v>1002</v>
      </c>
      <c r="C119" s="18" t="s">
        <v>1003</v>
      </c>
      <c r="D119" s="18" t="s">
        <v>1230</v>
      </c>
      <c r="E119" s="18" t="s">
        <v>1040</v>
      </c>
      <c r="F119" s="18" t="s">
        <v>1231</v>
      </c>
      <c r="G119" s="18" t="s">
        <v>439</v>
      </c>
      <c r="H119" s="18" t="s">
        <v>1038</v>
      </c>
      <c r="I119" s="18" t="s">
        <v>1232</v>
      </c>
      <c r="J119" s="18">
        <v>2024.07</v>
      </c>
      <c r="K119" s="18">
        <v>2024.12</v>
      </c>
      <c r="L119" s="18" t="s">
        <v>440</v>
      </c>
      <c r="M119" s="25" t="s">
        <v>1233</v>
      </c>
      <c r="N119" s="18">
        <v>19.55</v>
      </c>
      <c r="O119" s="18">
        <v>10</v>
      </c>
      <c r="P119" s="18">
        <v>9.55</v>
      </c>
      <c r="Q119" s="18">
        <v>10</v>
      </c>
      <c r="R119" s="18">
        <v>2143</v>
      </c>
      <c r="S119" s="18">
        <v>6624</v>
      </c>
      <c r="T119" s="18">
        <v>1</v>
      </c>
      <c r="U119" s="18">
        <v>83</v>
      </c>
      <c r="V119" s="18">
        <v>155</v>
      </c>
      <c r="W119" s="25" t="s">
        <v>441</v>
      </c>
      <c r="X119" s="18" t="s">
        <v>442</v>
      </c>
      <c r="Y119" s="18" t="s">
        <v>1227</v>
      </c>
    </row>
    <row r="120" ht="276" spans="1:25">
      <c r="A120" s="12">
        <v>115</v>
      </c>
      <c r="B120" s="18" t="s">
        <v>1192</v>
      </c>
      <c r="C120" s="18" t="s">
        <v>1234</v>
      </c>
      <c r="D120" s="18" t="s">
        <v>1004</v>
      </c>
      <c r="E120" s="18" t="s">
        <v>1005</v>
      </c>
      <c r="F120" s="18" t="s">
        <v>1235</v>
      </c>
      <c r="G120" s="18" t="s">
        <v>443</v>
      </c>
      <c r="H120" s="18" t="s">
        <v>1006</v>
      </c>
      <c r="I120" s="18" t="s">
        <v>1236</v>
      </c>
      <c r="J120" s="18">
        <v>2024.08</v>
      </c>
      <c r="K120" s="18">
        <v>2024.12</v>
      </c>
      <c r="L120" s="18" t="s">
        <v>444</v>
      </c>
      <c r="M120" s="18" t="s">
        <v>1237</v>
      </c>
      <c r="N120" s="18">
        <v>21.5</v>
      </c>
      <c r="O120" s="18">
        <v>10</v>
      </c>
      <c r="P120" s="18">
        <v>11.5</v>
      </c>
      <c r="Q120" s="18">
        <v>4</v>
      </c>
      <c r="R120" s="18">
        <v>393</v>
      </c>
      <c r="S120" s="18">
        <v>1647</v>
      </c>
      <c r="T120" s="18">
        <v>0</v>
      </c>
      <c r="U120" s="18">
        <v>28</v>
      </c>
      <c r="V120" s="18">
        <v>87</v>
      </c>
      <c r="W120" s="18" t="s">
        <v>445</v>
      </c>
      <c r="X120" s="18" t="s">
        <v>446</v>
      </c>
      <c r="Y120" s="18" t="s">
        <v>1227</v>
      </c>
    </row>
    <row r="121" ht="72" spans="1:25">
      <c r="A121" s="12">
        <v>116</v>
      </c>
      <c r="B121" s="18" t="s">
        <v>1192</v>
      </c>
      <c r="C121" s="18" t="s">
        <v>1003</v>
      </c>
      <c r="D121" s="18" t="s">
        <v>1004</v>
      </c>
      <c r="E121" s="18" t="s">
        <v>1147</v>
      </c>
      <c r="F121" s="18" t="s">
        <v>1147</v>
      </c>
      <c r="G121" s="18" t="s">
        <v>447</v>
      </c>
      <c r="H121" s="18" t="s">
        <v>1038</v>
      </c>
      <c r="I121" s="18" t="s">
        <v>1238</v>
      </c>
      <c r="J121" s="26">
        <v>2024.8</v>
      </c>
      <c r="K121" s="26">
        <v>2024.12</v>
      </c>
      <c r="L121" s="18" t="s">
        <v>448</v>
      </c>
      <c r="M121" s="18" t="s">
        <v>1239</v>
      </c>
      <c r="N121" s="18">
        <v>8.9</v>
      </c>
      <c r="O121" s="18">
        <v>8</v>
      </c>
      <c r="P121" s="18">
        <v>0.9</v>
      </c>
      <c r="Q121" s="18">
        <v>2</v>
      </c>
      <c r="R121" s="18">
        <v>22</v>
      </c>
      <c r="S121" s="18">
        <v>48</v>
      </c>
      <c r="T121" s="18">
        <v>0</v>
      </c>
      <c r="U121" s="18">
        <v>5</v>
      </c>
      <c r="V121" s="18">
        <v>17</v>
      </c>
      <c r="W121" s="18" t="s">
        <v>449</v>
      </c>
      <c r="X121" s="18" t="s">
        <v>450</v>
      </c>
      <c r="Y121" s="18" t="s">
        <v>1227</v>
      </c>
    </row>
    <row r="122" ht="144" spans="1:25">
      <c r="A122" s="12">
        <v>117</v>
      </c>
      <c r="B122" s="18" t="s">
        <v>1002</v>
      </c>
      <c r="C122" s="18" t="s">
        <v>1003</v>
      </c>
      <c r="D122" s="18" t="s">
        <v>1004</v>
      </c>
      <c r="E122" s="18" t="s">
        <v>1125</v>
      </c>
      <c r="F122" s="18" t="s">
        <v>1240</v>
      </c>
      <c r="G122" s="18" t="s">
        <v>451</v>
      </c>
      <c r="H122" s="18" t="s">
        <v>1006</v>
      </c>
      <c r="I122" s="18" t="s">
        <v>1240</v>
      </c>
      <c r="J122" s="24">
        <v>2024.09</v>
      </c>
      <c r="K122" s="26" t="s">
        <v>1077</v>
      </c>
      <c r="L122" s="18" t="s">
        <v>452</v>
      </c>
      <c r="M122" s="18" t="s">
        <v>1241</v>
      </c>
      <c r="N122" s="18">
        <v>10.45</v>
      </c>
      <c r="O122" s="18">
        <v>8</v>
      </c>
      <c r="P122" s="18">
        <v>2.45</v>
      </c>
      <c r="Q122" s="18">
        <v>3</v>
      </c>
      <c r="R122" s="18">
        <v>300</v>
      </c>
      <c r="S122" s="18">
        <v>670</v>
      </c>
      <c r="T122" s="18">
        <v>1</v>
      </c>
      <c r="U122" s="18">
        <v>55</v>
      </c>
      <c r="V122" s="18">
        <v>96</v>
      </c>
      <c r="W122" s="18" t="s">
        <v>453</v>
      </c>
      <c r="X122" s="18" t="s">
        <v>454</v>
      </c>
      <c r="Y122" s="18" t="s">
        <v>1227</v>
      </c>
    </row>
    <row r="123" ht="156" spans="1:25">
      <c r="A123" s="12">
        <v>118</v>
      </c>
      <c r="B123" s="18" t="s">
        <v>1002</v>
      </c>
      <c r="C123" s="18" t="s">
        <v>1003</v>
      </c>
      <c r="D123" s="18" t="s">
        <v>1004</v>
      </c>
      <c r="E123" s="18" t="s">
        <v>1117</v>
      </c>
      <c r="F123" s="18" t="s">
        <v>1242</v>
      </c>
      <c r="G123" s="18" t="s">
        <v>455</v>
      </c>
      <c r="H123" s="18" t="s">
        <v>1006</v>
      </c>
      <c r="I123" s="18" t="s">
        <v>1242</v>
      </c>
      <c r="J123" s="18">
        <v>2014.09</v>
      </c>
      <c r="K123" s="18">
        <v>2024.12</v>
      </c>
      <c r="L123" s="18" t="s">
        <v>456</v>
      </c>
      <c r="M123" s="18" t="s">
        <v>1243</v>
      </c>
      <c r="N123" s="18">
        <v>19.25</v>
      </c>
      <c r="O123" s="18">
        <v>15</v>
      </c>
      <c r="P123" s="18">
        <v>4.25</v>
      </c>
      <c r="Q123" s="18">
        <v>10</v>
      </c>
      <c r="R123" s="18">
        <v>804</v>
      </c>
      <c r="S123" s="18">
        <v>2394</v>
      </c>
      <c r="T123" s="18">
        <v>2</v>
      </c>
      <c r="U123" s="18">
        <v>53</v>
      </c>
      <c r="V123" s="18">
        <v>172</v>
      </c>
      <c r="W123" s="18" t="s">
        <v>457</v>
      </c>
      <c r="X123" s="18" t="s">
        <v>458</v>
      </c>
      <c r="Y123" s="18" t="s">
        <v>1227</v>
      </c>
    </row>
    <row r="124" ht="144" spans="1:25">
      <c r="A124" s="12">
        <v>119</v>
      </c>
      <c r="B124" s="18" t="s">
        <v>1192</v>
      </c>
      <c r="C124" s="18" t="s">
        <v>1003</v>
      </c>
      <c r="D124" s="18" t="s">
        <v>1004</v>
      </c>
      <c r="E124" s="18" t="s">
        <v>1024</v>
      </c>
      <c r="F124" s="18" t="s">
        <v>1244</v>
      </c>
      <c r="G124" s="18" t="s">
        <v>459</v>
      </c>
      <c r="H124" s="18" t="s">
        <v>1038</v>
      </c>
      <c r="I124" s="18" t="s">
        <v>1244</v>
      </c>
      <c r="J124" s="18">
        <v>2024.09</v>
      </c>
      <c r="K124" s="18">
        <v>2024.12</v>
      </c>
      <c r="L124" s="18" t="s">
        <v>460</v>
      </c>
      <c r="M124" s="18" t="s">
        <v>1245</v>
      </c>
      <c r="N124" s="18">
        <v>27.5</v>
      </c>
      <c r="O124" s="18">
        <v>10</v>
      </c>
      <c r="P124" s="18">
        <v>17.5</v>
      </c>
      <c r="Q124" s="18">
        <v>4</v>
      </c>
      <c r="R124" s="18">
        <v>250</v>
      </c>
      <c r="S124" s="18">
        <v>828</v>
      </c>
      <c r="T124" s="18">
        <v>0</v>
      </c>
      <c r="U124" s="18">
        <v>35</v>
      </c>
      <c r="V124" s="18">
        <v>89</v>
      </c>
      <c r="W124" s="18" t="s">
        <v>461</v>
      </c>
      <c r="X124" s="18" t="s">
        <v>462</v>
      </c>
      <c r="Y124" s="18" t="s">
        <v>1227</v>
      </c>
    </row>
    <row r="125" ht="108" spans="1:25">
      <c r="A125" s="12">
        <v>120</v>
      </c>
      <c r="B125" s="18" t="s">
        <v>1192</v>
      </c>
      <c r="C125" s="18" t="s">
        <v>1003</v>
      </c>
      <c r="D125" s="18" t="s">
        <v>1004</v>
      </c>
      <c r="E125" s="18" t="s">
        <v>1087</v>
      </c>
      <c r="F125" s="18" t="s">
        <v>1246</v>
      </c>
      <c r="G125" s="18" t="s">
        <v>463</v>
      </c>
      <c r="H125" s="18" t="s">
        <v>1038</v>
      </c>
      <c r="I125" s="18" t="s">
        <v>1247</v>
      </c>
      <c r="J125" s="18">
        <v>2024.09</v>
      </c>
      <c r="K125" s="18">
        <v>2024.12</v>
      </c>
      <c r="L125" s="18" t="s">
        <v>184</v>
      </c>
      <c r="M125" s="18" t="s">
        <v>1248</v>
      </c>
      <c r="N125" s="18">
        <v>27.4</v>
      </c>
      <c r="O125" s="18">
        <v>12</v>
      </c>
      <c r="P125" s="18">
        <v>15.4</v>
      </c>
      <c r="Q125" s="18">
        <v>5</v>
      </c>
      <c r="R125" s="18">
        <v>310</v>
      </c>
      <c r="S125" s="18">
        <v>652</v>
      </c>
      <c r="T125" s="18">
        <v>0</v>
      </c>
      <c r="U125" s="18">
        <v>25</v>
      </c>
      <c r="V125" s="18">
        <v>60</v>
      </c>
      <c r="W125" s="18" t="s">
        <v>464</v>
      </c>
      <c r="X125" s="18" t="s">
        <v>465</v>
      </c>
      <c r="Y125" s="18" t="s">
        <v>1227</v>
      </c>
    </row>
    <row r="126" ht="204" spans="1:25">
      <c r="A126" s="12">
        <v>121</v>
      </c>
      <c r="B126" s="18" t="s">
        <v>1192</v>
      </c>
      <c r="C126" s="18" t="s">
        <v>1003</v>
      </c>
      <c r="D126" s="18" t="s">
        <v>1004</v>
      </c>
      <c r="E126" s="18" t="s">
        <v>1104</v>
      </c>
      <c r="F126" s="18" t="s">
        <v>1249</v>
      </c>
      <c r="G126" s="18" t="s">
        <v>466</v>
      </c>
      <c r="H126" s="18" t="s">
        <v>1194</v>
      </c>
      <c r="I126" s="18" t="s">
        <v>1249</v>
      </c>
      <c r="J126" s="18">
        <v>2024.09</v>
      </c>
      <c r="K126" s="18">
        <v>2024.12</v>
      </c>
      <c r="L126" s="18" t="s">
        <v>467</v>
      </c>
      <c r="M126" s="18" t="s">
        <v>1250</v>
      </c>
      <c r="N126" s="18">
        <v>10</v>
      </c>
      <c r="O126" s="18">
        <v>10</v>
      </c>
      <c r="P126" s="18">
        <v>0</v>
      </c>
      <c r="Q126" s="18">
        <v>3</v>
      </c>
      <c r="R126" s="18">
        <v>250</v>
      </c>
      <c r="S126" s="18">
        <v>786</v>
      </c>
      <c r="T126" s="18">
        <v>0</v>
      </c>
      <c r="U126" s="18">
        <v>24</v>
      </c>
      <c r="V126" s="18">
        <v>51</v>
      </c>
      <c r="W126" s="18" t="s">
        <v>468</v>
      </c>
      <c r="X126" s="18" t="s">
        <v>469</v>
      </c>
      <c r="Y126" s="18" t="s">
        <v>1227</v>
      </c>
    </row>
    <row r="127" ht="252" spans="1:25">
      <c r="A127" s="12">
        <v>122</v>
      </c>
      <c r="B127" s="18" t="s">
        <v>1002</v>
      </c>
      <c r="C127" s="18" t="s">
        <v>1003</v>
      </c>
      <c r="D127" s="18" t="s">
        <v>1004</v>
      </c>
      <c r="E127" s="18" t="s">
        <v>1139</v>
      </c>
      <c r="F127" s="18" t="s">
        <v>1251</v>
      </c>
      <c r="G127" s="18" t="s">
        <v>470</v>
      </c>
      <c r="H127" s="18" t="s">
        <v>1006</v>
      </c>
      <c r="I127" s="18" t="s">
        <v>1251</v>
      </c>
      <c r="J127" s="18">
        <v>2024.09</v>
      </c>
      <c r="K127" s="18">
        <v>2024.12</v>
      </c>
      <c r="L127" s="18" t="s">
        <v>471</v>
      </c>
      <c r="M127" s="18" t="s">
        <v>1252</v>
      </c>
      <c r="N127" s="18">
        <v>8.045</v>
      </c>
      <c r="O127" s="18">
        <v>8</v>
      </c>
      <c r="P127" s="18">
        <v>0.045</v>
      </c>
      <c r="Q127" s="18">
        <v>4</v>
      </c>
      <c r="R127" s="18">
        <v>540</v>
      </c>
      <c r="S127" s="18">
        <v>1201</v>
      </c>
      <c r="T127" s="18">
        <v>0</v>
      </c>
      <c r="U127" s="18">
        <v>29</v>
      </c>
      <c r="V127" s="18">
        <v>58</v>
      </c>
      <c r="W127" s="18" t="s">
        <v>472</v>
      </c>
      <c r="X127" s="18" t="s">
        <v>473</v>
      </c>
      <c r="Y127" s="18" t="s">
        <v>1227</v>
      </c>
    </row>
    <row r="128" ht="108" spans="1:25">
      <c r="A128" s="12">
        <v>123</v>
      </c>
      <c r="B128" s="18" t="s">
        <v>1002</v>
      </c>
      <c r="C128" s="18" t="s">
        <v>1003</v>
      </c>
      <c r="D128" s="18" t="s">
        <v>1004</v>
      </c>
      <c r="E128" s="18" t="s">
        <v>1113</v>
      </c>
      <c r="F128" s="18" t="s">
        <v>1253</v>
      </c>
      <c r="G128" s="18" t="s">
        <v>474</v>
      </c>
      <c r="H128" s="18" t="s">
        <v>1038</v>
      </c>
      <c r="I128" s="18" t="s">
        <v>1254</v>
      </c>
      <c r="J128" s="18">
        <v>2024.09</v>
      </c>
      <c r="K128" s="18">
        <v>2024.12</v>
      </c>
      <c r="L128" s="18" t="s">
        <v>475</v>
      </c>
      <c r="M128" s="18" t="s">
        <v>1255</v>
      </c>
      <c r="N128" s="18">
        <v>9.88</v>
      </c>
      <c r="O128" s="18">
        <v>8</v>
      </c>
      <c r="P128" s="18">
        <v>1.88</v>
      </c>
      <c r="Q128" s="18">
        <v>3</v>
      </c>
      <c r="R128" s="18">
        <v>155</v>
      </c>
      <c r="S128" s="18">
        <v>417</v>
      </c>
      <c r="T128" s="18">
        <v>0</v>
      </c>
      <c r="U128" s="18">
        <v>35</v>
      </c>
      <c r="V128" s="18">
        <v>91</v>
      </c>
      <c r="W128" s="18" t="s">
        <v>476</v>
      </c>
      <c r="X128" s="18" t="s">
        <v>477</v>
      </c>
      <c r="Y128" s="18" t="s">
        <v>1227</v>
      </c>
    </row>
    <row r="129" ht="132" spans="1:25">
      <c r="A129" s="12">
        <v>124</v>
      </c>
      <c r="B129" s="18" t="s">
        <v>1049</v>
      </c>
      <c r="C129" s="18" t="s">
        <v>1050</v>
      </c>
      <c r="D129" s="18" t="s">
        <v>1256</v>
      </c>
      <c r="E129" s="18" t="s">
        <v>1062</v>
      </c>
      <c r="F129" s="18" t="s">
        <v>1257</v>
      </c>
      <c r="G129" s="18" t="s">
        <v>478</v>
      </c>
      <c r="H129" s="18" t="s">
        <v>1006</v>
      </c>
      <c r="I129" s="18" t="s">
        <v>1257</v>
      </c>
      <c r="J129" s="18">
        <v>2014.09</v>
      </c>
      <c r="K129" s="18">
        <v>2024.12</v>
      </c>
      <c r="L129" s="18" t="s">
        <v>479</v>
      </c>
      <c r="M129" s="18" t="s">
        <v>1258</v>
      </c>
      <c r="N129" s="18">
        <v>10</v>
      </c>
      <c r="O129" s="18">
        <v>10</v>
      </c>
      <c r="P129" s="18">
        <v>0</v>
      </c>
      <c r="Q129" s="18">
        <v>3</v>
      </c>
      <c r="R129" s="18">
        <v>420</v>
      </c>
      <c r="S129" s="18">
        <v>1614</v>
      </c>
      <c r="T129" s="18">
        <v>0</v>
      </c>
      <c r="U129" s="18">
        <v>44</v>
      </c>
      <c r="V129" s="18">
        <v>66</v>
      </c>
      <c r="W129" s="18" t="s">
        <v>480</v>
      </c>
      <c r="X129" s="18" t="s">
        <v>481</v>
      </c>
      <c r="Y129" s="18" t="s">
        <v>1227</v>
      </c>
    </row>
    <row r="130" ht="216" spans="1:25">
      <c r="A130" s="12">
        <v>125</v>
      </c>
      <c r="B130" s="18" t="s">
        <v>1192</v>
      </c>
      <c r="C130" s="18" t="s">
        <v>1003</v>
      </c>
      <c r="D130" s="18" t="s">
        <v>1004</v>
      </c>
      <c r="E130" s="18" t="s">
        <v>1098</v>
      </c>
      <c r="F130" s="18" t="s">
        <v>1259</v>
      </c>
      <c r="G130" s="18" t="s">
        <v>482</v>
      </c>
      <c r="H130" s="18" t="s">
        <v>1038</v>
      </c>
      <c r="I130" s="18" t="s">
        <v>1259</v>
      </c>
      <c r="J130" s="18">
        <v>2024.08</v>
      </c>
      <c r="K130" s="18">
        <v>2024.11</v>
      </c>
      <c r="L130" s="18" t="s">
        <v>483</v>
      </c>
      <c r="M130" s="18" t="s">
        <v>1260</v>
      </c>
      <c r="N130" s="18">
        <v>12</v>
      </c>
      <c r="O130" s="18">
        <v>8</v>
      </c>
      <c r="P130" s="18">
        <v>4</v>
      </c>
      <c r="Q130" s="18">
        <v>5</v>
      </c>
      <c r="R130" s="18">
        <v>800</v>
      </c>
      <c r="S130" s="18">
        <v>4200</v>
      </c>
      <c r="T130" s="18">
        <v>0</v>
      </c>
      <c r="U130" s="18">
        <v>60</v>
      </c>
      <c r="V130" s="18">
        <v>200</v>
      </c>
      <c r="W130" s="18" t="s">
        <v>484</v>
      </c>
      <c r="X130" s="18" t="s">
        <v>485</v>
      </c>
      <c r="Y130" s="18" t="s">
        <v>1227</v>
      </c>
    </row>
    <row r="131" ht="192" spans="1:25">
      <c r="A131" s="12">
        <v>126</v>
      </c>
      <c r="B131" s="18" t="s">
        <v>1002</v>
      </c>
      <c r="C131" s="18" t="s">
        <v>1003</v>
      </c>
      <c r="D131" s="18" t="s">
        <v>1004</v>
      </c>
      <c r="E131" s="18" t="s">
        <v>1070</v>
      </c>
      <c r="F131" s="18" t="s">
        <v>1261</v>
      </c>
      <c r="G131" s="18" t="s">
        <v>486</v>
      </c>
      <c r="H131" s="18" t="s">
        <v>1006</v>
      </c>
      <c r="I131" s="18" t="s">
        <v>1261</v>
      </c>
      <c r="J131" s="18">
        <v>2024.09</v>
      </c>
      <c r="K131" s="18">
        <v>2024.12</v>
      </c>
      <c r="L131" s="18" t="s">
        <v>487</v>
      </c>
      <c r="M131" s="18" t="s">
        <v>1262</v>
      </c>
      <c r="N131" s="18">
        <v>14.2</v>
      </c>
      <c r="O131" s="18">
        <v>12</v>
      </c>
      <c r="P131" s="18">
        <v>2.2</v>
      </c>
      <c r="Q131" s="18">
        <v>4</v>
      </c>
      <c r="R131" s="18">
        <v>117</v>
      </c>
      <c r="S131" s="18">
        <v>426</v>
      </c>
      <c r="T131" s="18">
        <v>1</v>
      </c>
      <c r="U131" s="18">
        <v>14</v>
      </c>
      <c r="V131" s="18">
        <v>45</v>
      </c>
      <c r="W131" s="18" t="s">
        <v>488</v>
      </c>
      <c r="X131" s="18" t="s">
        <v>489</v>
      </c>
      <c r="Y131" s="18" t="s">
        <v>1227</v>
      </c>
    </row>
    <row r="132" ht="180" spans="1:25">
      <c r="A132" s="12">
        <v>127</v>
      </c>
      <c r="B132" s="18" t="s">
        <v>1002</v>
      </c>
      <c r="C132" s="18" t="s">
        <v>1003</v>
      </c>
      <c r="D132" s="18" t="s">
        <v>1004</v>
      </c>
      <c r="E132" s="18" t="s">
        <v>1015</v>
      </c>
      <c r="F132" s="18" t="s">
        <v>1263</v>
      </c>
      <c r="G132" s="18" t="s">
        <v>490</v>
      </c>
      <c r="H132" s="18" t="s">
        <v>1006</v>
      </c>
      <c r="I132" s="18" t="s">
        <v>1015</v>
      </c>
      <c r="J132" s="24">
        <v>2024.09</v>
      </c>
      <c r="K132" s="24">
        <v>2024.12</v>
      </c>
      <c r="L132" s="18" t="s">
        <v>491</v>
      </c>
      <c r="M132" s="18" t="s">
        <v>1264</v>
      </c>
      <c r="N132" s="18">
        <v>8</v>
      </c>
      <c r="O132" s="18">
        <v>8</v>
      </c>
      <c r="P132" s="18">
        <v>0</v>
      </c>
      <c r="Q132" s="18">
        <v>5</v>
      </c>
      <c r="R132" s="18">
        <v>1023</v>
      </c>
      <c r="S132" s="18">
        <v>3226</v>
      </c>
      <c r="T132" s="18">
        <v>5</v>
      </c>
      <c r="U132" s="18">
        <v>26</v>
      </c>
      <c r="V132" s="18">
        <v>66</v>
      </c>
      <c r="W132" s="18" t="s">
        <v>492</v>
      </c>
      <c r="X132" s="18" t="s">
        <v>493</v>
      </c>
      <c r="Y132" s="18" t="s">
        <v>1227</v>
      </c>
    </row>
    <row r="133" ht="96" spans="1:25">
      <c r="A133" s="12">
        <v>128</v>
      </c>
      <c r="B133" s="18" t="s">
        <v>1192</v>
      </c>
      <c r="C133" s="18" t="s">
        <v>1003</v>
      </c>
      <c r="D133" s="18" t="s">
        <v>1004</v>
      </c>
      <c r="E133" s="18" t="s">
        <v>1057</v>
      </c>
      <c r="F133" s="18" t="s">
        <v>1265</v>
      </c>
      <c r="G133" s="18" t="s">
        <v>494</v>
      </c>
      <c r="H133" s="18" t="s">
        <v>1038</v>
      </c>
      <c r="I133" s="18" t="s">
        <v>1265</v>
      </c>
      <c r="J133" s="18">
        <v>2024.09</v>
      </c>
      <c r="K133" s="18">
        <v>2024.12</v>
      </c>
      <c r="L133" s="18" t="s">
        <v>495</v>
      </c>
      <c r="M133" s="18" t="s">
        <v>1266</v>
      </c>
      <c r="N133" s="18">
        <v>10.9</v>
      </c>
      <c r="O133" s="18">
        <v>5</v>
      </c>
      <c r="P133" s="18">
        <v>5.9</v>
      </c>
      <c r="Q133" s="18">
        <v>5</v>
      </c>
      <c r="R133" s="18">
        <v>725</v>
      </c>
      <c r="S133" s="18">
        <v>2846</v>
      </c>
      <c r="T133" s="18">
        <v>0</v>
      </c>
      <c r="U133" s="18">
        <v>167</v>
      </c>
      <c r="V133" s="18">
        <v>390</v>
      </c>
      <c r="W133" s="18" t="s">
        <v>496</v>
      </c>
      <c r="X133" s="18" t="s">
        <v>497</v>
      </c>
      <c r="Y133" s="18" t="s">
        <v>1227</v>
      </c>
    </row>
    <row r="134" ht="144" spans="1:25">
      <c r="A134" s="12">
        <v>129</v>
      </c>
      <c r="B134" s="18" t="s">
        <v>1002</v>
      </c>
      <c r="C134" s="18" t="s">
        <v>1003</v>
      </c>
      <c r="D134" s="18" t="s">
        <v>1004</v>
      </c>
      <c r="E134" s="18" t="s">
        <v>1139</v>
      </c>
      <c r="F134" s="18" t="s">
        <v>1267</v>
      </c>
      <c r="G134" s="18" t="s">
        <v>498</v>
      </c>
      <c r="H134" s="18" t="s">
        <v>1006</v>
      </c>
      <c r="I134" s="18" t="s">
        <v>1267</v>
      </c>
      <c r="J134" s="18">
        <v>2024.11</v>
      </c>
      <c r="K134" s="18">
        <v>2025.04</v>
      </c>
      <c r="L134" s="18" t="s">
        <v>499</v>
      </c>
      <c r="M134" s="18" t="s">
        <v>1268</v>
      </c>
      <c r="N134" s="18">
        <v>12.2</v>
      </c>
      <c r="O134" s="26">
        <v>10</v>
      </c>
      <c r="P134" s="18">
        <v>2.2</v>
      </c>
      <c r="Q134" s="18">
        <v>1</v>
      </c>
      <c r="R134" s="18">
        <v>241</v>
      </c>
      <c r="S134" s="18">
        <v>610</v>
      </c>
      <c r="T134" s="18">
        <v>0</v>
      </c>
      <c r="U134" s="18">
        <v>9</v>
      </c>
      <c r="V134" s="18">
        <v>20</v>
      </c>
      <c r="W134" s="18" t="s">
        <v>500</v>
      </c>
      <c r="X134" s="18" t="s">
        <v>501</v>
      </c>
      <c r="Y134" s="18" t="s">
        <v>1269</v>
      </c>
    </row>
    <row r="135" ht="72" spans="1:25">
      <c r="A135" s="12">
        <v>130</v>
      </c>
      <c r="B135" s="18" t="s">
        <v>1002</v>
      </c>
      <c r="C135" s="18" t="s">
        <v>1003</v>
      </c>
      <c r="D135" s="18" t="s">
        <v>1004</v>
      </c>
      <c r="E135" s="18" t="s">
        <v>1139</v>
      </c>
      <c r="F135" s="18" t="s">
        <v>1270</v>
      </c>
      <c r="G135" s="18" t="s">
        <v>502</v>
      </c>
      <c r="H135" s="18" t="s">
        <v>1006</v>
      </c>
      <c r="I135" s="18" t="s">
        <v>1270</v>
      </c>
      <c r="J135" s="18">
        <v>2024.04</v>
      </c>
      <c r="K135" s="18">
        <v>2024.12</v>
      </c>
      <c r="L135" s="18" t="s">
        <v>503</v>
      </c>
      <c r="M135" s="18" t="s">
        <v>1271</v>
      </c>
      <c r="N135" s="18">
        <v>20</v>
      </c>
      <c r="O135" s="26">
        <v>15</v>
      </c>
      <c r="P135" s="18">
        <v>5</v>
      </c>
      <c r="Q135" s="18">
        <v>1</v>
      </c>
      <c r="R135" s="18">
        <v>115</v>
      </c>
      <c r="S135" s="18">
        <v>460</v>
      </c>
      <c r="T135" s="18">
        <v>0</v>
      </c>
      <c r="U135" s="18">
        <v>15</v>
      </c>
      <c r="V135" s="18">
        <v>42</v>
      </c>
      <c r="W135" s="18" t="s">
        <v>504</v>
      </c>
      <c r="X135" s="18" t="s">
        <v>505</v>
      </c>
      <c r="Y135" s="18" t="s">
        <v>1269</v>
      </c>
    </row>
    <row r="136" ht="120" spans="1:25">
      <c r="A136" s="12">
        <v>131</v>
      </c>
      <c r="B136" s="18" t="s">
        <v>1192</v>
      </c>
      <c r="C136" s="18" t="s">
        <v>1003</v>
      </c>
      <c r="D136" s="18" t="s">
        <v>1004</v>
      </c>
      <c r="E136" s="18" t="s">
        <v>1024</v>
      </c>
      <c r="F136" s="18" t="s">
        <v>1272</v>
      </c>
      <c r="G136" s="18" t="s">
        <v>506</v>
      </c>
      <c r="H136" s="18" t="s">
        <v>1038</v>
      </c>
      <c r="I136" s="18" t="s">
        <v>1272</v>
      </c>
      <c r="J136" s="18">
        <v>2024.01</v>
      </c>
      <c r="K136" s="18">
        <v>2024.12</v>
      </c>
      <c r="L136" s="18" t="s">
        <v>507</v>
      </c>
      <c r="M136" s="18" t="s">
        <v>1273</v>
      </c>
      <c r="N136" s="18">
        <v>18</v>
      </c>
      <c r="O136" s="18">
        <v>18</v>
      </c>
      <c r="P136" s="18">
        <v>0</v>
      </c>
      <c r="Q136" s="18">
        <v>1</v>
      </c>
      <c r="R136" s="18">
        <v>165</v>
      </c>
      <c r="S136" s="18">
        <v>700</v>
      </c>
      <c r="T136" s="18">
        <v>0</v>
      </c>
      <c r="U136" s="18">
        <v>14</v>
      </c>
      <c r="V136" s="18">
        <v>30</v>
      </c>
      <c r="W136" s="18" t="s">
        <v>508</v>
      </c>
      <c r="X136" s="18" t="s">
        <v>462</v>
      </c>
      <c r="Y136" s="18" t="s">
        <v>1269</v>
      </c>
    </row>
    <row r="137" ht="96" spans="1:25">
      <c r="A137" s="12">
        <v>132</v>
      </c>
      <c r="B137" s="24" t="s">
        <v>1192</v>
      </c>
      <c r="C137" s="18" t="s">
        <v>1003</v>
      </c>
      <c r="D137" s="18" t="s">
        <v>1004</v>
      </c>
      <c r="E137" s="18" t="s">
        <v>1274</v>
      </c>
      <c r="F137" s="18" t="s">
        <v>1275</v>
      </c>
      <c r="G137" s="18" t="s">
        <v>509</v>
      </c>
      <c r="H137" s="18" t="s">
        <v>1038</v>
      </c>
      <c r="I137" s="18" t="s">
        <v>61</v>
      </c>
      <c r="J137" s="18">
        <v>2024.01</v>
      </c>
      <c r="K137" s="18">
        <v>2024.12</v>
      </c>
      <c r="L137" s="24" t="s">
        <v>510</v>
      </c>
      <c r="M137" s="18" t="s">
        <v>1276</v>
      </c>
      <c r="N137" s="18">
        <v>18</v>
      </c>
      <c r="O137" s="18">
        <v>15</v>
      </c>
      <c r="P137" s="18">
        <v>3</v>
      </c>
      <c r="Q137" s="18">
        <v>1</v>
      </c>
      <c r="R137" s="18">
        <v>65</v>
      </c>
      <c r="S137" s="18">
        <v>225</v>
      </c>
      <c r="T137" s="18">
        <v>0</v>
      </c>
      <c r="U137" s="18">
        <v>14</v>
      </c>
      <c r="V137" s="18">
        <v>50</v>
      </c>
      <c r="W137" s="18" t="s">
        <v>511</v>
      </c>
      <c r="X137" s="18" t="s">
        <v>462</v>
      </c>
      <c r="Y137" s="18" t="s">
        <v>1269</v>
      </c>
    </row>
    <row r="138" ht="108" spans="1:25">
      <c r="A138" s="12">
        <v>133</v>
      </c>
      <c r="B138" s="18" t="s">
        <v>1002</v>
      </c>
      <c r="C138" s="18" t="s">
        <v>1003</v>
      </c>
      <c r="D138" s="18" t="s">
        <v>1004</v>
      </c>
      <c r="E138" s="18" t="s">
        <v>1117</v>
      </c>
      <c r="F138" s="18" t="s">
        <v>262</v>
      </c>
      <c r="G138" s="18" t="s">
        <v>512</v>
      </c>
      <c r="H138" s="18" t="s">
        <v>1006</v>
      </c>
      <c r="I138" s="18" t="s">
        <v>262</v>
      </c>
      <c r="J138" s="18">
        <v>2024.09</v>
      </c>
      <c r="K138" s="18">
        <v>2024.12</v>
      </c>
      <c r="L138" s="18" t="s">
        <v>513</v>
      </c>
      <c r="M138" s="18" t="s">
        <v>1277</v>
      </c>
      <c r="N138" s="18">
        <v>23</v>
      </c>
      <c r="O138" s="18">
        <v>20</v>
      </c>
      <c r="P138" s="18">
        <v>3</v>
      </c>
      <c r="Q138" s="18">
        <v>1</v>
      </c>
      <c r="R138" s="18">
        <v>120</v>
      </c>
      <c r="S138" s="18">
        <v>325</v>
      </c>
      <c r="T138" s="18">
        <v>1</v>
      </c>
      <c r="U138" s="18">
        <v>18</v>
      </c>
      <c r="V138" s="18">
        <v>35</v>
      </c>
      <c r="W138" s="18" t="s">
        <v>514</v>
      </c>
      <c r="X138" s="18" t="s">
        <v>515</v>
      </c>
      <c r="Y138" s="18" t="s">
        <v>1269</v>
      </c>
    </row>
    <row r="139" ht="120" spans="1:25">
      <c r="A139" s="12">
        <v>134</v>
      </c>
      <c r="B139" s="18" t="s">
        <v>1002</v>
      </c>
      <c r="C139" s="18" t="s">
        <v>1003</v>
      </c>
      <c r="D139" s="18" t="s">
        <v>1004</v>
      </c>
      <c r="E139" s="18" t="s">
        <v>1117</v>
      </c>
      <c r="F139" s="18" t="s">
        <v>1278</v>
      </c>
      <c r="G139" s="18" t="s">
        <v>516</v>
      </c>
      <c r="H139" s="18" t="s">
        <v>1006</v>
      </c>
      <c r="I139" s="18" t="s">
        <v>1278</v>
      </c>
      <c r="J139" s="18">
        <v>2024.09</v>
      </c>
      <c r="K139" s="18">
        <v>2024.12</v>
      </c>
      <c r="L139" s="18" t="s">
        <v>517</v>
      </c>
      <c r="M139" s="18" t="s">
        <v>1279</v>
      </c>
      <c r="N139" s="18">
        <v>21</v>
      </c>
      <c r="O139" s="26">
        <v>20</v>
      </c>
      <c r="P139" s="18">
        <v>1</v>
      </c>
      <c r="Q139" s="18">
        <v>1</v>
      </c>
      <c r="R139" s="18">
        <v>360</v>
      </c>
      <c r="S139" s="18">
        <v>1250</v>
      </c>
      <c r="T139" s="18">
        <v>0</v>
      </c>
      <c r="U139" s="18">
        <v>7</v>
      </c>
      <c r="V139" s="18">
        <v>18</v>
      </c>
      <c r="W139" s="18" t="s">
        <v>518</v>
      </c>
      <c r="X139" s="18" t="s">
        <v>519</v>
      </c>
      <c r="Y139" s="18" t="s">
        <v>1269</v>
      </c>
    </row>
    <row r="140" ht="168" spans="1:25">
      <c r="A140" s="12">
        <v>135</v>
      </c>
      <c r="B140" s="18" t="s">
        <v>1002</v>
      </c>
      <c r="C140" s="18" t="s">
        <v>1003</v>
      </c>
      <c r="D140" s="18" t="s">
        <v>1004</v>
      </c>
      <c r="E140" s="18" t="s">
        <v>1117</v>
      </c>
      <c r="F140" s="18" t="s">
        <v>1280</v>
      </c>
      <c r="G140" s="18" t="s">
        <v>520</v>
      </c>
      <c r="H140" s="18" t="s">
        <v>1006</v>
      </c>
      <c r="I140" s="18" t="s">
        <v>1280</v>
      </c>
      <c r="J140" s="18">
        <v>2024.09</v>
      </c>
      <c r="K140" s="18">
        <v>2024.12</v>
      </c>
      <c r="L140" s="18" t="s">
        <v>521</v>
      </c>
      <c r="M140" s="18" t="s">
        <v>1281</v>
      </c>
      <c r="N140" s="18">
        <v>11</v>
      </c>
      <c r="O140" s="26">
        <v>10</v>
      </c>
      <c r="P140" s="18">
        <v>1</v>
      </c>
      <c r="Q140" s="18">
        <v>1</v>
      </c>
      <c r="R140" s="18">
        <v>180</v>
      </c>
      <c r="S140" s="18">
        <v>756</v>
      </c>
      <c r="T140" s="18">
        <v>0</v>
      </c>
      <c r="U140" s="18">
        <v>7</v>
      </c>
      <c r="V140" s="18">
        <v>21</v>
      </c>
      <c r="W140" s="18" t="s">
        <v>522</v>
      </c>
      <c r="X140" s="18" t="s">
        <v>523</v>
      </c>
      <c r="Y140" s="18" t="s">
        <v>1269</v>
      </c>
    </row>
    <row r="141" ht="108" spans="1:25">
      <c r="A141" s="12">
        <v>136</v>
      </c>
      <c r="B141" s="18" t="s">
        <v>1002</v>
      </c>
      <c r="C141" s="18" t="s">
        <v>1003</v>
      </c>
      <c r="D141" s="18" t="s">
        <v>1004</v>
      </c>
      <c r="E141" s="18" t="s">
        <v>1070</v>
      </c>
      <c r="F141" s="18" t="s">
        <v>160</v>
      </c>
      <c r="G141" s="18" t="s">
        <v>524</v>
      </c>
      <c r="H141" s="18" t="s">
        <v>1006</v>
      </c>
      <c r="I141" s="18" t="s">
        <v>1282</v>
      </c>
      <c r="J141" s="18">
        <v>2024.09</v>
      </c>
      <c r="K141" s="18">
        <v>2024.12</v>
      </c>
      <c r="L141" s="18" t="s">
        <v>525</v>
      </c>
      <c r="M141" s="18" t="s">
        <v>1283</v>
      </c>
      <c r="N141" s="18">
        <v>15</v>
      </c>
      <c r="O141" s="26">
        <v>15</v>
      </c>
      <c r="P141" s="18">
        <v>0</v>
      </c>
      <c r="Q141" s="18">
        <v>1</v>
      </c>
      <c r="R141" s="18">
        <v>38</v>
      </c>
      <c r="S141" s="18">
        <v>105</v>
      </c>
      <c r="T141" s="18">
        <v>0</v>
      </c>
      <c r="U141" s="18">
        <v>4</v>
      </c>
      <c r="V141" s="18">
        <v>8</v>
      </c>
      <c r="W141" s="18" t="s">
        <v>526</v>
      </c>
      <c r="X141" s="18" t="s">
        <v>527</v>
      </c>
      <c r="Y141" s="18" t="s">
        <v>1269</v>
      </c>
    </row>
    <row r="142" ht="120" spans="1:25">
      <c r="A142" s="12">
        <v>137</v>
      </c>
      <c r="B142" s="18" t="s">
        <v>1002</v>
      </c>
      <c r="C142" s="18" t="s">
        <v>1003</v>
      </c>
      <c r="D142" s="18" t="s">
        <v>1004</v>
      </c>
      <c r="E142" s="18" t="s">
        <v>1070</v>
      </c>
      <c r="F142" s="18" t="s">
        <v>750</v>
      </c>
      <c r="G142" s="18" t="s">
        <v>528</v>
      </c>
      <c r="H142" s="18" t="s">
        <v>1006</v>
      </c>
      <c r="I142" s="18" t="s">
        <v>1284</v>
      </c>
      <c r="J142" s="18">
        <v>2024.09</v>
      </c>
      <c r="K142" s="18">
        <v>2024.12</v>
      </c>
      <c r="L142" s="18" t="s">
        <v>529</v>
      </c>
      <c r="M142" s="18" t="s">
        <v>1285</v>
      </c>
      <c r="N142" s="18">
        <v>10</v>
      </c>
      <c r="O142" s="18">
        <v>10</v>
      </c>
      <c r="P142" s="18">
        <v>0</v>
      </c>
      <c r="Q142" s="18">
        <v>1</v>
      </c>
      <c r="R142" s="18">
        <v>409</v>
      </c>
      <c r="S142" s="18">
        <v>1626</v>
      </c>
      <c r="T142" s="18">
        <v>0</v>
      </c>
      <c r="U142" s="18">
        <v>19</v>
      </c>
      <c r="V142" s="18">
        <v>48</v>
      </c>
      <c r="W142" s="18" t="s">
        <v>530</v>
      </c>
      <c r="X142" s="36" t="s">
        <v>531</v>
      </c>
      <c r="Y142" s="18" t="s">
        <v>1269</v>
      </c>
    </row>
    <row r="143" ht="120" spans="1:25">
      <c r="A143" s="12">
        <v>138</v>
      </c>
      <c r="B143" s="18" t="s">
        <v>1002</v>
      </c>
      <c r="C143" s="18" t="s">
        <v>1003</v>
      </c>
      <c r="D143" s="18" t="s">
        <v>1004</v>
      </c>
      <c r="E143" s="18" t="s">
        <v>1070</v>
      </c>
      <c r="F143" s="18" t="s">
        <v>164</v>
      </c>
      <c r="G143" s="18" t="s">
        <v>532</v>
      </c>
      <c r="H143" s="18" t="s">
        <v>1006</v>
      </c>
      <c r="I143" s="18" t="s">
        <v>1286</v>
      </c>
      <c r="J143" s="18">
        <v>2024.09</v>
      </c>
      <c r="K143" s="18">
        <v>2024.12</v>
      </c>
      <c r="L143" s="18" t="s">
        <v>533</v>
      </c>
      <c r="M143" s="18" t="s">
        <v>1287</v>
      </c>
      <c r="N143" s="18">
        <v>15</v>
      </c>
      <c r="O143" s="26">
        <v>12</v>
      </c>
      <c r="P143" s="18">
        <v>3</v>
      </c>
      <c r="Q143" s="18">
        <v>1</v>
      </c>
      <c r="R143" s="18">
        <v>35</v>
      </c>
      <c r="S143" s="18">
        <v>103</v>
      </c>
      <c r="T143" s="18">
        <v>0</v>
      </c>
      <c r="U143" s="18">
        <v>4</v>
      </c>
      <c r="V143" s="18">
        <v>13</v>
      </c>
      <c r="W143" s="18" t="s">
        <v>534</v>
      </c>
      <c r="X143" s="18" t="s">
        <v>535</v>
      </c>
      <c r="Y143" s="18" t="s">
        <v>1269</v>
      </c>
    </row>
    <row r="144" ht="132" spans="1:25">
      <c r="A144" s="12">
        <v>139</v>
      </c>
      <c r="B144" s="18" t="s">
        <v>1002</v>
      </c>
      <c r="C144" s="18" t="s">
        <v>1003</v>
      </c>
      <c r="D144" s="18" t="s">
        <v>1004</v>
      </c>
      <c r="E144" s="18" t="s">
        <v>1070</v>
      </c>
      <c r="F144" s="18" t="s">
        <v>754</v>
      </c>
      <c r="G144" s="18" t="s">
        <v>536</v>
      </c>
      <c r="H144" s="18" t="s">
        <v>1006</v>
      </c>
      <c r="I144" s="18" t="s">
        <v>1288</v>
      </c>
      <c r="J144" s="18">
        <v>2024.09</v>
      </c>
      <c r="K144" s="18">
        <v>2024.12</v>
      </c>
      <c r="L144" s="18" t="s">
        <v>537</v>
      </c>
      <c r="M144" s="18" t="s">
        <v>1289</v>
      </c>
      <c r="N144" s="18">
        <v>14</v>
      </c>
      <c r="O144" s="26">
        <v>12</v>
      </c>
      <c r="P144" s="18">
        <v>2</v>
      </c>
      <c r="Q144" s="18">
        <v>1</v>
      </c>
      <c r="R144" s="18">
        <v>15</v>
      </c>
      <c r="S144" s="18">
        <v>20</v>
      </c>
      <c r="T144" s="18">
        <v>0</v>
      </c>
      <c r="U144" s="18">
        <v>15</v>
      </c>
      <c r="V144" s="18">
        <v>20</v>
      </c>
      <c r="W144" s="18" t="s">
        <v>538</v>
      </c>
      <c r="X144" s="18" t="s">
        <v>539</v>
      </c>
      <c r="Y144" s="18" t="s">
        <v>1269</v>
      </c>
    </row>
    <row r="145" ht="120" spans="1:25">
      <c r="A145" s="12">
        <v>140</v>
      </c>
      <c r="B145" s="18" t="s">
        <v>1002</v>
      </c>
      <c r="C145" s="18" t="s">
        <v>1003</v>
      </c>
      <c r="D145" s="18" t="s">
        <v>1004</v>
      </c>
      <c r="E145" s="18" t="s">
        <v>1070</v>
      </c>
      <c r="F145" s="18" t="s">
        <v>156</v>
      </c>
      <c r="G145" s="18" t="s">
        <v>540</v>
      </c>
      <c r="H145" s="18" t="s">
        <v>1006</v>
      </c>
      <c r="I145" s="18" t="s">
        <v>156</v>
      </c>
      <c r="J145" s="18">
        <v>2024.09</v>
      </c>
      <c r="K145" s="18">
        <v>2024.12</v>
      </c>
      <c r="L145" s="18" t="s">
        <v>541</v>
      </c>
      <c r="M145" s="18" t="s">
        <v>1290</v>
      </c>
      <c r="N145" s="18">
        <v>20</v>
      </c>
      <c r="O145" s="26">
        <v>19</v>
      </c>
      <c r="P145" s="18">
        <v>1</v>
      </c>
      <c r="Q145" s="18">
        <v>1</v>
      </c>
      <c r="R145" s="18">
        <v>8</v>
      </c>
      <c r="S145" s="18">
        <v>32</v>
      </c>
      <c r="T145" s="18">
        <v>0</v>
      </c>
      <c r="U145" s="18">
        <v>2</v>
      </c>
      <c r="V145" s="18">
        <v>7</v>
      </c>
      <c r="W145" s="18" t="s">
        <v>542</v>
      </c>
      <c r="X145" s="18" t="s">
        <v>543</v>
      </c>
      <c r="Y145" s="18" t="s">
        <v>1269</v>
      </c>
    </row>
    <row r="146" ht="264" spans="1:25">
      <c r="A146" s="12">
        <v>141</v>
      </c>
      <c r="B146" s="18" t="s">
        <v>1002</v>
      </c>
      <c r="C146" s="18" t="s">
        <v>1003</v>
      </c>
      <c r="D146" s="18" t="s">
        <v>1004</v>
      </c>
      <c r="E146" s="18" t="s">
        <v>1031</v>
      </c>
      <c r="F146" s="18" t="s">
        <v>1291</v>
      </c>
      <c r="G146" s="18" t="s">
        <v>544</v>
      </c>
      <c r="H146" s="18" t="s">
        <v>1038</v>
      </c>
      <c r="I146" s="18" t="s">
        <v>1292</v>
      </c>
      <c r="J146" s="18">
        <v>2024.09</v>
      </c>
      <c r="K146" s="18">
        <v>2024.12</v>
      </c>
      <c r="L146" s="18" t="s">
        <v>545</v>
      </c>
      <c r="M146" s="33" t="s">
        <v>1293</v>
      </c>
      <c r="N146" s="18">
        <v>12</v>
      </c>
      <c r="O146" s="26">
        <v>10</v>
      </c>
      <c r="P146" s="18">
        <v>2</v>
      </c>
      <c r="Q146" s="18">
        <v>1</v>
      </c>
      <c r="R146" s="18">
        <v>84</v>
      </c>
      <c r="S146" s="18">
        <v>298</v>
      </c>
      <c r="T146" s="18">
        <v>0</v>
      </c>
      <c r="U146" s="18">
        <v>5</v>
      </c>
      <c r="V146" s="18">
        <v>11</v>
      </c>
      <c r="W146" s="33" t="s">
        <v>546</v>
      </c>
      <c r="X146" s="18" t="s">
        <v>547</v>
      </c>
      <c r="Y146" s="18" t="s">
        <v>1269</v>
      </c>
    </row>
    <row r="147" ht="120" spans="1:25">
      <c r="A147" s="12">
        <v>142</v>
      </c>
      <c r="B147" s="18" t="s">
        <v>1002</v>
      </c>
      <c r="C147" s="18" t="s">
        <v>1003</v>
      </c>
      <c r="D147" s="18" t="s">
        <v>1004</v>
      </c>
      <c r="E147" s="18" t="s">
        <v>1031</v>
      </c>
      <c r="F147" s="18" t="s">
        <v>1294</v>
      </c>
      <c r="G147" s="18" t="s">
        <v>548</v>
      </c>
      <c r="H147" s="18" t="s">
        <v>1038</v>
      </c>
      <c r="I147" s="18" t="s">
        <v>1295</v>
      </c>
      <c r="J147" s="18">
        <v>2024.09</v>
      </c>
      <c r="K147" s="18">
        <v>2024.12</v>
      </c>
      <c r="L147" s="18" t="s">
        <v>549</v>
      </c>
      <c r="M147" s="33" t="s">
        <v>1296</v>
      </c>
      <c r="N147" s="18">
        <v>35</v>
      </c>
      <c r="O147" s="18">
        <v>35</v>
      </c>
      <c r="P147" s="18">
        <v>0</v>
      </c>
      <c r="Q147" s="18">
        <v>1</v>
      </c>
      <c r="R147" s="18">
        <v>320</v>
      </c>
      <c r="S147" s="18">
        <v>1120</v>
      </c>
      <c r="T147" s="18">
        <v>0</v>
      </c>
      <c r="U147" s="18">
        <v>23</v>
      </c>
      <c r="V147" s="18">
        <v>58</v>
      </c>
      <c r="W147" s="33" t="s">
        <v>550</v>
      </c>
      <c r="X147" s="18" t="s">
        <v>551</v>
      </c>
      <c r="Y147" s="18" t="s">
        <v>1269</v>
      </c>
    </row>
    <row r="148" ht="72" spans="1:25">
      <c r="A148" s="12">
        <v>143</v>
      </c>
      <c r="B148" s="18" t="s">
        <v>1002</v>
      </c>
      <c r="C148" s="18" t="s">
        <v>1003</v>
      </c>
      <c r="D148" s="18" t="s">
        <v>1004</v>
      </c>
      <c r="E148" s="18" t="s">
        <v>1031</v>
      </c>
      <c r="F148" s="18" t="s">
        <v>1297</v>
      </c>
      <c r="G148" s="18" t="s">
        <v>552</v>
      </c>
      <c r="H148" s="18" t="s">
        <v>1038</v>
      </c>
      <c r="I148" s="18" t="s">
        <v>1298</v>
      </c>
      <c r="J148" s="18">
        <v>2024.09</v>
      </c>
      <c r="K148" s="18">
        <v>2024.12</v>
      </c>
      <c r="L148" s="18" t="s">
        <v>553</v>
      </c>
      <c r="M148" s="18" t="s">
        <v>1299</v>
      </c>
      <c r="N148" s="18">
        <v>24</v>
      </c>
      <c r="O148" s="26">
        <v>20</v>
      </c>
      <c r="P148" s="18">
        <v>4</v>
      </c>
      <c r="Q148" s="18">
        <v>1</v>
      </c>
      <c r="R148" s="18">
        <v>176</v>
      </c>
      <c r="S148" s="18">
        <v>578</v>
      </c>
      <c r="T148" s="18">
        <v>0</v>
      </c>
      <c r="U148" s="18">
        <v>20</v>
      </c>
      <c r="V148" s="18">
        <v>56</v>
      </c>
      <c r="W148" s="18" t="s">
        <v>554</v>
      </c>
      <c r="X148" s="18" t="s">
        <v>555</v>
      </c>
      <c r="Y148" s="18" t="s">
        <v>1269</v>
      </c>
    </row>
    <row r="149" ht="96" spans="1:25">
      <c r="A149" s="12">
        <v>144</v>
      </c>
      <c r="B149" s="18" t="s">
        <v>1002</v>
      </c>
      <c r="C149" s="18" t="s">
        <v>1003</v>
      </c>
      <c r="D149" s="18" t="s">
        <v>1036</v>
      </c>
      <c r="E149" s="18" t="s">
        <v>1147</v>
      </c>
      <c r="F149" s="18" t="s">
        <v>305</v>
      </c>
      <c r="G149" s="18" t="s">
        <v>556</v>
      </c>
      <c r="H149" s="18" t="s">
        <v>1006</v>
      </c>
      <c r="I149" s="18" t="s">
        <v>305</v>
      </c>
      <c r="J149" s="26">
        <v>2024.8</v>
      </c>
      <c r="K149" s="26">
        <v>2024.12</v>
      </c>
      <c r="L149" s="18" t="s">
        <v>557</v>
      </c>
      <c r="M149" s="18" t="s">
        <v>1300</v>
      </c>
      <c r="N149" s="18">
        <v>32</v>
      </c>
      <c r="O149" s="26">
        <v>25</v>
      </c>
      <c r="P149" s="18">
        <v>7</v>
      </c>
      <c r="Q149" s="18">
        <v>1</v>
      </c>
      <c r="R149" s="18">
        <v>39</v>
      </c>
      <c r="S149" s="18">
        <v>131</v>
      </c>
      <c r="T149" s="18">
        <v>0</v>
      </c>
      <c r="U149" s="18">
        <v>3</v>
      </c>
      <c r="V149" s="18">
        <v>8</v>
      </c>
      <c r="W149" s="18" t="s">
        <v>558</v>
      </c>
      <c r="X149" s="18" t="s">
        <v>559</v>
      </c>
      <c r="Y149" s="18" t="s">
        <v>1269</v>
      </c>
    </row>
    <row r="150" ht="108" spans="1:25">
      <c r="A150" s="12">
        <v>145</v>
      </c>
      <c r="B150" s="18" t="s">
        <v>1002</v>
      </c>
      <c r="C150" s="18" t="s">
        <v>1003</v>
      </c>
      <c r="D150" s="18" t="s">
        <v>1036</v>
      </c>
      <c r="E150" s="18" t="s">
        <v>1147</v>
      </c>
      <c r="F150" s="18" t="s">
        <v>325</v>
      </c>
      <c r="G150" s="18" t="s">
        <v>560</v>
      </c>
      <c r="H150" s="18" t="s">
        <v>1006</v>
      </c>
      <c r="I150" s="18" t="s">
        <v>325</v>
      </c>
      <c r="J150" s="26">
        <v>2024.8</v>
      </c>
      <c r="K150" s="26">
        <v>2024.12</v>
      </c>
      <c r="L150" s="18" t="s">
        <v>561</v>
      </c>
      <c r="M150" s="18" t="s">
        <v>1301</v>
      </c>
      <c r="N150" s="18">
        <v>8</v>
      </c>
      <c r="O150" s="26">
        <v>7</v>
      </c>
      <c r="P150" s="18">
        <v>1</v>
      </c>
      <c r="Q150" s="18">
        <v>1</v>
      </c>
      <c r="R150" s="18">
        <v>6</v>
      </c>
      <c r="S150" s="18">
        <v>13</v>
      </c>
      <c r="T150" s="18">
        <v>0</v>
      </c>
      <c r="U150" s="18">
        <v>1</v>
      </c>
      <c r="V150" s="18">
        <v>2</v>
      </c>
      <c r="W150" s="18" t="s">
        <v>562</v>
      </c>
      <c r="X150" s="18" t="s">
        <v>563</v>
      </c>
      <c r="Y150" s="18" t="s">
        <v>1269</v>
      </c>
    </row>
    <row r="151" ht="84" spans="1:25">
      <c r="A151" s="12">
        <v>146</v>
      </c>
      <c r="B151" s="18" t="s">
        <v>1192</v>
      </c>
      <c r="C151" s="18" t="s">
        <v>1003</v>
      </c>
      <c r="D151" s="18" t="s">
        <v>1004</v>
      </c>
      <c r="E151" s="18" t="s">
        <v>1147</v>
      </c>
      <c r="F151" s="18" t="s">
        <v>1302</v>
      </c>
      <c r="G151" s="18" t="s">
        <v>564</v>
      </c>
      <c r="H151" s="18" t="s">
        <v>1038</v>
      </c>
      <c r="I151" s="18" t="s">
        <v>1302</v>
      </c>
      <c r="J151" s="26">
        <v>2024.8</v>
      </c>
      <c r="K151" s="26">
        <v>2024.12</v>
      </c>
      <c r="L151" s="18" t="s">
        <v>565</v>
      </c>
      <c r="M151" s="18" t="s">
        <v>1303</v>
      </c>
      <c r="N151" s="18">
        <v>12</v>
      </c>
      <c r="O151" s="26">
        <v>10</v>
      </c>
      <c r="P151" s="18">
        <v>2</v>
      </c>
      <c r="Q151" s="18">
        <v>1</v>
      </c>
      <c r="R151" s="18">
        <v>10</v>
      </c>
      <c r="S151" s="18">
        <v>26</v>
      </c>
      <c r="T151" s="18">
        <v>0</v>
      </c>
      <c r="U151" s="18">
        <v>2</v>
      </c>
      <c r="V151" s="18">
        <v>4</v>
      </c>
      <c r="W151" s="18" t="s">
        <v>566</v>
      </c>
      <c r="X151" s="18" t="s">
        <v>567</v>
      </c>
      <c r="Y151" s="18" t="s">
        <v>1269</v>
      </c>
    </row>
    <row r="152" ht="108" spans="1:25">
      <c r="A152" s="12">
        <v>147</v>
      </c>
      <c r="B152" s="18" t="s">
        <v>1002</v>
      </c>
      <c r="C152" s="18" t="s">
        <v>1003</v>
      </c>
      <c r="D152" s="18" t="s">
        <v>1004</v>
      </c>
      <c r="E152" s="18" t="s">
        <v>1147</v>
      </c>
      <c r="F152" s="18" t="s">
        <v>1304</v>
      </c>
      <c r="G152" s="18" t="s">
        <v>568</v>
      </c>
      <c r="H152" s="18" t="s">
        <v>1006</v>
      </c>
      <c r="I152" s="18" t="s">
        <v>1304</v>
      </c>
      <c r="J152" s="26">
        <v>2024.8</v>
      </c>
      <c r="K152" s="26">
        <v>2024.12</v>
      </c>
      <c r="L152" s="18" t="s">
        <v>569</v>
      </c>
      <c r="M152" s="18" t="s">
        <v>1305</v>
      </c>
      <c r="N152" s="18">
        <v>22</v>
      </c>
      <c r="O152" s="26">
        <v>20</v>
      </c>
      <c r="P152" s="18">
        <v>2</v>
      </c>
      <c r="Q152" s="18">
        <v>1</v>
      </c>
      <c r="R152" s="18">
        <v>9</v>
      </c>
      <c r="S152" s="18">
        <v>26</v>
      </c>
      <c r="T152" s="18">
        <v>0</v>
      </c>
      <c r="U152" s="18">
        <v>2</v>
      </c>
      <c r="V152" s="18">
        <v>4</v>
      </c>
      <c r="W152" s="18" t="s">
        <v>570</v>
      </c>
      <c r="X152" s="18" t="s">
        <v>571</v>
      </c>
      <c r="Y152" s="18" t="s">
        <v>1269</v>
      </c>
    </row>
    <row r="153" ht="84" spans="1:25">
      <c r="A153" s="12">
        <v>148</v>
      </c>
      <c r="B153" s="18" t="s">
        <v>1192</v>
      </c>
      <c r="C153" s="18" t="s">
        <v>1003</v>
      </c>
      <c r="D153" s="18" t="s">
        <v>1306</v>
      </c>
      <c r="E153" s="18" t="s">
        <v>1147</v>
      </c>
      <c r="F153" s="18" t="s">
        <v>329</v>
      </c>
      <c r="G153" s="18" t="s">
        <v>572</v>
      </c>
      <c r="H153" s="18" t="s">
        <v>1038</v>
      </c>
      <c r="I153" s="18" t="s">
        <v>329</v>
      </c>
      <c r="J153" s="26" t="s">
        <v>1307</v>
      </c>
      <c r="K153" s="26" t="s">
        <v>1308</v>
      </c>
      <c r="L153" s="18" t="s">
        <v>573</v>
      </c>
      <c r="M153" s="18" t="s">
        <v>1309</v>
      </c>
      <c r="N153" s="18">
        <v>25</v>
      </c>
      <c r="O153" s="26">
        <v>20</v>
      </c>
      <c r="P153" s="18">
        <v>5</v>
      </c>
      <c r="Q153" s="18">
        <v>1</v>
      </c>
      <c r="R153" s="18">
        <v>3</v>
      </c>
      <c r="S153" s="18">
        <v>8</v>
      </c>
      <c r="T153" s="18">
        <v>0</v>
      </c>
      <c r="U153" s="18">
        <v>2</v>
      </c>
      <c r="V153" s="18">
        <v>6</v>
      </c>
      <c r="W153" s="18" t="s">
        <v>574</v>
      </c>
      <c r="X153" s="18" t="s">
        <v>575</v>
      </c>
      <c r="Y153" s="18" t="s">
        <v>1269</v>
      </c>
    </row>
    <row r="154" ht="108" spans="1:25">
      <c r="A154" s="12">
        <v>149</v>
      </c>
      <c r="B154" s="18" t="s">
        <v>1002</v>
      </c>
      <c r="C154" s="18" t="s">
        <v>1003</v>
      </c>
      <c r="D154" s="18" t="s">
        <v>1004</v>
      </c>
      <c r="E154" s="18" t="s">
        <v>1147</v>
      </c>
      <c r="F154" s="18" t="s">
        <v>317</v>
      </c>
      <c r="G154" s="18" t="s">
        <v>576</v>
      </c>
      <c r="H154" s="18" t="s">
        <v>1006</v>
      </c>
      <c r="I154" s="18" t="s">
        <v>317</v>
      </c>
      <c r="J154" s="26">
        <v>2024.8</v>
      </c>
      <c r="K154" s="26">
        <v>2024.12</v>
      </c>
      <c r="L154" s="18" t="s">
        <v>577</v>
      </c>
      <c r="M154" s="18" t="s">
        <v>1310</v>
      </c>
      <c r="N154" s="18">
        <v>28</v>
      </c>
      <c r="O154" s="26">
        <v>25</v>
      </c>
      <c r="P154" s="18">
        <v>3</v>
      </c>
      <c r="Q154" s="18">
        <v>1</v>
      </c>
      <c r="R154" s="18">
        <v>21</v>
      </c>
      <c r="S154" s="18">
        <v>58</v>
      </c>
      <c r="T154" s="18">
        <v>0</v>
      </c>
      <c r="U154" s="18">
        <v>3</v>
      </c>
      <c r="V154" s="18">
        <v>6</v>
      </c>
      <c r="W154" s="18" t="s">
        <v>578</v>
      </c>
      <c r="X154" s="18" t="s">
        <v>579</v>
      </c>
      <c r="Y154" s="18" t="s">
        <v>1269</v>
      </c>
    </row>
    <row r="155" ht="108" spans="1:25">
      <c r="A155" s="12">
        <v>150</v>
      </c>
      <c r="B155" s="18" t="s">
        <v>1192</v>
      </c>
      <c r="C155" s="18" t="s">
        <v>1003</v>
      </c>
      <c r="D155" s="18" t="s">
        <v>1004</v>
      </c>
      <c r="E155" s="18" t="s">
        <v>1311</v>
      </c>
      <c r="F155" s="18" t="s">
        <v>581</v>
      </c>
      <c r="G155" s="18" t="s">
        <v>580</v>
      </c>
      <c r="H155" s="18" t="s">
        <v>1194</v>
      </c>
      <c r="I155" s="18" t="s">
        <v>581</v>
      </c>
      <c r="J155" s="26" t="s">
        <v>1312</v>
      </c>
      <c r="K155" s="26" t="s">
        <v>1077</v>
      </c>
      <c r="L155" s="18" t="s">
        <v>581</v>
      </c>
      <c r="M155" s="18" t="s">
        <v>1313</v>
      </c>
      <c r="N155" s="18">
        <v>16</v>
      </c>
      <c r="O155" s="26">
        <v>15</v>
      </c>
      <c r="P155" s="18">
        <v>1</v>
      </c>
      <c r="Q155" s="18">
        <v>1</v>
      </c>
      <c r="R155" s="18">
        <v>80</v>
      </c>
      <c r="S155" s="18">
        <v>188</v>
      </c>
      <c r="T155" s="18">
        <v>0</v>
      </c>
      <c r="U155" s="18">
        <v>8</v>
      </c>
      <c r="V155" s="18">
        <v>20</v>
      </c>
      <c r="W155" s="18" t="s">
        <v>582</v>
      </c>
      <c r="X155" s="18" t="s">
        <v>583</v>
      </c>
      <c r="Y155" s="18" t="s">
        <v>1269</v>
      </c>
    </row>
    <row r="156" ht="84" spans="1:25">
      <c r="A156" s="12">
        <v>151</v>
      </c>
      <c r="B156" s="18" t="s">
        <v>1192</v>
      </c>
      <c r="C156" s="18" t="s">
        <v>1003</v>
      </c>
      <c r="D156" s="18" t="s">
        <v>1004</v>
      </c>
      <c r="E156" s="18" t="s">
        <v>1311</v>
      </c>
      <c r="F156" s="18" t="s">
        <v>585</v>
      </c>
      <c r="G156" s="18" t="s">
        <v>584</v>
      </c>
      <c r="H156" s="18" t="s">
        <v>1194</v>
      </c>
      <c r="I156" s="18" t="s">
        <v>585</v>
      </c>
      <c r="J156" s="18" t="s">
        <v>1314</v>
      </c>
      <c r="K156" s="18" t="s">
        <v>1077</v>
      </c>
      <c r="L156" s="18" t="s">
        <v>585</v>
      </c>
      <c r="M156" s="18" t="s">
        <v>1315</v>
      </c>
      <c r="N156" s="18">
        <v>22</v>
      </c>
      <c r="O156" s="26">
        <v>20</v>
      </c>
      <c r="P156" s="18">
        <v>2</v>
      </c>
      <c r="Q156" s="18">
        <v>1</v>
      </c>
      <c r="R156" s="18">
        <v>81</v>
      </c>
      <c r="S156" s="18">
        <v>300</v>
      </c>
      <c r="T156" s="18">
        <v>0</v>
      </c>
      <c r="U156" s="18">
        <v>9</v>
      </c>
      <c r="V156" s="18">
        <v>18</v>
      </c>
      <c r="W156" s="18" t="s">
        <v>586</v>
      </c>
      <c r="X156" s="18" t="s">
        <v>583</v>
      </c>
      <c r="Y156" s="18" t="s">
        <v>1269</v>
      </c>
    </row>
    <row r="157" ht="84" spans="1:25">
      <c r="A157" s="12">
        <v>152</v>
      </c>
      <c r="B157" s="18" t="s">
        <v>1192</v>
      </c>
      <c r="C157" s="18" t="s">
        <v>1003</v>
      </c>
      <c r="D157" s="18" t="s">
        <v>1004</v>
      </c>
      <c r="E157" s="18" t="s">
        <v>1311</v>
      </c>
      <c r="F157" s="18" t="s">
        <v>588</v>
      </c>
      <c r="G157" s="18" t="s">
        <v>587</v>
      </c>
      <c r="H157" s="18" t="s">
        <v>1194</v>
      </c>
      <c r="I157" s="18" t="s">
        <v>588</v>
      </c>
      <c r="J157" s="26" t="s">
        <v>1312</v>
      </c>
      <c r="K157" s="26" t="s">
        <v>1077</v>
      </c>
      <c r="L157" s="18" t="s">
        <v>588</v>
      </c>
      <c r="M157" s="18" t="s">
        <v>1316</v>
      </c>
      <c r="N157" s="18">
        <v>5.5</v>
      </c>
      <c r="O157" s="26">
        <v>5</v>
      </c>
      <c r="P157" s="18">
        <v>0.5</v>
      </c>
      <c r="Q157" s="18">
        <v>1</v>
      </c>
      <c r="R157" s="18">
        <v>62</v>
      </c>
      <c r="S157" s="18">
        <v>200</v>
      </c>
      <c r="T157" s="18">
        <v>0</v>
      </c>
      <c r="U157" s="18">
        <v>4</v>
      </c>
      <c r="V157" s="18">
        <v>10</v>
      </c>
      <c r="W157" s="18" t="s">
        <v>589</v>
      </c>
      <c r="X157" s="18" t="s">
        <v>590</v>
      </c>
      <c r="Y157" s="18" t="s">
        <v>1269</v>
      </c>
    </row>
    <row r="158" ht="84" spans="1:25">
      <c r="A158" s="12">
        <v>153</v>
      </c>
      <c r="B158" s="18" t="s">
        <v>1002</v>
      </c>
      <c r="C158" s="18" t="s">
        <v>1003</v>
      </c>
      <c r="D158" s="18" t="s">
        <v>1004</v>
      </c>
      <c r="E158" s="18" t="s">
        <v>1131</v>
      </c>
      <c r="F158" s="18" t="s">
        <v>1317</v>
      </c>
      <c r="G158" s="18" t="s">
        <v>591</v>
      </c>
      <c r="H158" s="18" t="s">
        <v>1006</v>
      </c>
      <c r="I158" s="18" t="s">
        <v>1318</v>
      </c>
      <c r="J158" s="26" t="s">
        <v>1319</v>
      </c>
      <c r="K158" s="26" t="s">
        <v>1077</v>
      </c>
      <c r="L158" s="18" t="s">
        <v>592</v>
      </c>
      <c r="M158" s="18" t="s">
        <v>1320</v>
      </c>
      <c r="N158" s="18">
        <v>11.4</v>
      </c>
      <c r="O158" s="26">
        <v>10</v>
      </c>
      <c r="P158" s="18">
        <v>1.4</v>
      </c>
      <c r="Q158" s="18">
        <v>1</v>
      </c>
      <c r="R158" s="18">
        <v>50</v>
      </c>
      <c r="S158" s="18">
        <v>200</v>
      </c>
      <c r="T158" s="18">
        <v>0</v>
      </c>
      <c r="U158" s="18">
        <v>5</v>
      </c>
      <c r="V158" s="18">
        <v>17</v>
      </c>
      <c r="W158" s="18" t="s">
        <v>593</v>
      </c>
      <c r="X158" s="18" t="s">
        <v>594</v>
      </c>
      <c r="Y158" s="18" t="s">
        <v>1269</v>
      </c>
    </row>
    <row r="159" ht="96" spans="1:25">
      <c r="A159" s="12">
        <v>154</v>
      </c>
      <c r="B159" s="18" t="s">
        <v>1002</v>
      </c>
      <c r="C159" s="18" t="s">
        <v>1003</v>
      </c>
      <c r="D159" s="18" t="s">
        <v>1004</v>
      </c>
      <c r="E159" s="18" t="s">
        <v>1131</v>
      </c>
      <c r="F159" s="18" t="s">
        <v>274</v>
      </c>
      <c r="G159" s="18" t="s">
        <v>595</v>
      </c>
      <c r="H159" s="18" t="s">
        <v>1006</v>
      </c>
      <c r="I159" s="18" t="s">
        <v>274</v>
      </c>
      <c r="J159" s="26" t="s">
        <v>1321</v>
      </c>
      <c r="K159" s="26" t="s">
        <v>1077</v>
      </c>
      <c r="L159" s="18" t="s">
        <v>596</v>
      </c>
      <c r="M159" s="18" t="s">
        <v>1322</v>
      </c>
      <c r="N159" s="18">
        <v>15.6</v>
      </c>
      <c r="O159" s="18">
        <v>15</v>
      </c>
      <c r="P159" s="18">
        <v>0.6</v>
      </c>
      <c r="Q159" s="18">
        <v>1</v>
      </c>
      <c r="R159" s="18">
        <v>230</v>
      </c>
      <c r="S159" s="18">
        <v>850</v>
      </c>
      <c r="T159" s="18">
        <v>1</v>
      </c>
      <c r="U159" s="18">
        <v>6</v>
      </c>
      <c r="V159" s="18">
        <v>14</v>
      </c>
      <c r="W159" s="18" t="s">
        <v>597</v>
      </c>
      <c r="X159" s="18" t="s">
        <v>598</v>
      </c>
      <c r="Y159" s="18" t="s">
        <v>1269</v>
      </c>
    </row>
    <row r="160" ht="72" spans="1:25">
      <c r="A160" s="12">
        <v>155</v>
      </c>
      <c r="B160" s="18" t="s">
        <v>1002</v>
      </c>
      <c r="C160" s="18" t="s">
        <v>1003</v>
      </c>
      <c r="D160" s="18" t="s">
        <v>1004</v>
      </c>
      <c r="E160" s="18" t="s">
        <v>1131</v>
      </c>
      <c r="F160" s="18" t="s">
        <v>808</v>
      </c>
      <c r="G160" s="18" t="s">
        <v>599</v>
      </c>
      <c r="H160" s="18" t="s">
        <v>1006</v>
      </c>
      <c r="I160" s="18" t="s">
        <v>1323</v>
      </c>
      <c r="J160" s="26" t="s">
        <v>1319</v>
      </c>
      <c r="K160" s="26" t="s">
        <v>1077</v>
      </c>
      <c r="L160" s="18" t="s">
        <v>600</v>
      </c>
      <c r="M160" s="18" t="s">
        <v>1324</v>
      </c>
      <c r="N160" s="18">
        <v>16.5</v>
      </c>
      <c r="O160" s="18">
        <v>15</v>
      </c>
      <c r="P160" s="18">
        <v>1.5</v>
      </c>
      <c r="Q160" s="18">
        <v>1</v>
      </c>
      <c r="R160" s="18">
        <v>200</v>
      </c>
      <c r="S160" s="18">
        <v>620</v>
      </c>
      <c r="T160" s="18">
        <v>0</v>
      </c>
      <c r="U160" s="18">
        <v>8</v>
      </c>
      <c r="V160" s="18">
        <v>21</v>
      </c>
      <c r="W160" s="18" t="s">
        <v>601</v>
      </c>
      <c r="X160" s="18" t="s">
        <v>602</v>
      </c>
      <c r="Y160" s="18" t="s">
        <v>1269</v>
      </c>
    </row>
    <row r="161" ht="84" spans="1:25">
      <c r="A161" s="12">
        <v>156</v>
      </c>
      <c r="B161" s="18" t="s">
        <v>1192</v>
      </c>
      <c r="C161" s="18" t="s">
        <v>1008</v>
      </c>
      <c r="D161" s="18" t="s">
        <v>1004</v>
      </c>
      <c r="E161" s="18" t="s">
        <v>1104</v>
      </c>
      <c r="F161" s="18" t="s">
        <v>1325</v>
      </c>
      <c r="G161" s="18" t="s">
        <v>603</v>
      </c>
      <c r="H161" s="18" t="s">
        <v>1194</v>
      </c>
      <c r="I161" s="18" t="s">
        <v>1325</v>
      </c>
      <c r="J161" s="18">
        <v>2024.01</v>
      </c>
      <c r="K161" s="18">
        <v>2024.12</v>
      </c>
      <c r="L161" s="18" t="s">
        <v>604</v>
      </c>
      <c r="M161" s="18" t="s">
        <v>1326</v>
      </c>
      <c r="N161" s="18">
        <v>20</v>
      </c>
      <c r="O161" s="26">
        <v>20</v>
      </c>
      <c r="P161" s="18">
        <v>0</v>
      </c>
      <c r="Q161" s="18">
        <v>1</v>
      </c>
      <c r="R161" s="18">
        <v>204</v>
      </c>
      <c r="S161" s="18">
        <v>922</v>
      </c>
      <c r="T161" s="18">
        <v>0</v>
      </c>
      <c r="U161" s="18">
        <v>12</v>
      </c>
      <c r="V161" s="18">
        <v>59</v>
      </c>
      <c r="W161" s="18" t="s">
        <v>605</v>
      </c>
      <c r="X161" s="18" t="s">
        <v>606</v>
      </c>
      <c r="Y161" s="18" t="s">
        <v>1269</v>
      </c>
    </row>
    <row r="162" ht="120" spans="1:25">
      <c r="A162" s="12">
        <v>157</v>
      </c>
      <c r="B162" s="18" t="s">
        <v>1192</v>
      </c>
      <c r="C162" s="18" t="s">
        <v>1003</v>
      </c>
      <c r="D162" s="18" t="s">
        <v>1004</v>
      </c>
      <c r="E162" s="18" t="s">
        <v>1087</v>
      </c>
      <c r="F162" s="18" t="s">
        <v>1096</v>
      </c>
      <c r="G162" s="18" t="s">
        <v>607</v>
      </c>
      <c r="H162" s="18" t="s">
        <v>1006</v>
      </c>
      <c r="I162" s="18" t="s">
        <v>1096</v>
      </c>
      <c r="J162" s="18">
        <v>2024.08</v>
      </c>
      <c r="K162" s="18">
        <v>2024.12</v>
      </c>
      <c r="L162" s="18" t="s">
        <v>608</v>
      </c>
      <c r="M162" s="18" t="s">
        <v>1327</v>
      </c>
      <c r="N162" s="18">
        <v>12</v>
      </c>
      <c r="O162" s="26">
        <v>10</v>
      </c>
      <c r="P162" s="18">
        <v>2</v>
      </c>
      <c r="Q162" s="18">
        <v>1</v>
      </c>
      <c r="R162" s="18">
        <v>162</v>
      </c>
      <c r="S162" s="18">
        <v>324</v>
      </c>
      <c r="T162" s="18">
        <v>0</v>
      </c>
      <c r="U162" s="18">
        <v>6</v>
      </c>
      <c r="V162" s="18">
        <v>15</v>
      </c>
      <c r="W162" s="18" t="s">
        <v>609</v>
      </c>
      <c r="X162" s="18" t="s">
        <v>610</v>
      </c>
      <c r="Y162" s="18" t="s">
        <v>1269</v>
      </c>
    </row>
    <row r="163" ht="132" spans="1:25">
      <c r="A163" s="12">
        <v>158</v>
      </c>
      <c r="B163" s="18" t="s">
        <v>1192</v>
      </c>
      <c r="C163" s="18" t="s">
        <v>1003</v>
      </c>
      <c r="D163" s="18" t="s">
        <v>1004</v>
      </c>
      <c r="E163" s="18" t="s">
        <v>1087</v>
      </c>
      <c r="F163" s="18" t="s">
        <v>1328</v>
      </c>
      <c r="G163" s="18" t="s">
        <v>611</v>
      </c>
      <c r="H163" s="18" t="s">
        <v>1006</v>
      </c>
      <c r="I163" s="18" t="s">
        <v>1328</v>
      </c>
      <c r="J163" s="18">
        <v>2024.08</v>
      </c>
      <c r="K163" s="18">
        <v>2024.12</v>
      </c>
      <c r="L163" s="18" t="s">
        <v>612</v>
      </c>
      <c r="M163" s="18" t="s">
        <v>1329</v>
      </c>
      <c r="N163" s="18">
        <v>14</v>
      </c>
      <c r="O163" s="18">
        <v>12</v>
      </c>
      <c r="P163" s="18">
        <v>2</v>
      </c>
      <c r="Q163" s="18">
        <v>1</v>
      </c>
      <c r="R163" s="18">
        <v>85</v>
      </c>
      <c r="S163" s="18">
        <v>224</v>
      </c>
      <c r="T163" s="18">
        <v>0</v>
      </c>
      <c r="U163" s="18">
        <v>5</v>
      </c>
      <c r="V163" s="18">
        <v>14</v>
      </c>
      <c r="W163" s="18" t="s">
        <v>613</v>
      </c>
      <c r="X163" s="18" t="s">
        <v>614</v>
      </c>
      <c r="Y163" s="18" t="s">
        <v>1269</v>
      </c>
    </row>
    <row r="164" ht="72" spans="1:25">
      <c r="A164" s="12">
        <v>159</v>
      </c>
      <c r="B164" s="18" t="s">
        <v>1002</v>
      </c>
      <c r="C164" s="18" t="s">
        <v>1003</v>
      </c>
      <c r="D164" s="18" t="s">
        <v>1004</v>
      </c>
      <c r="E164" s="18" t="s">
        <v>1015</v>
      </c>
      <c r="F164" s="18" t="s">
        <v>804</v>
      </c>
      <c r="G164" s="18" t="s">
        <v>615</v>
      </c>
      <c r="H164" s="18" t="s">
        <v>1006</v>
      </c>
      <c r="I164" s="18" t="s">
        <v>804</v>
      </c>
      <c r="J164" s="34">
        <v>2024.1</v>
      </c>
      <c r="K164" s="34">
        <v>2025.1</v>
      </c>
      <c r="L164" s="18" t="s">
        <v>616</v>
      </c>
      <c r="M164" s="18" t="s">
        <v>1330</v>
      </c>
      <c r="N164" s="18">
        <v>23.4</v>
      </c>
      <c r="O164" s="26">
        <v>20</v>
      </c>
      <c r="P164" s="18">
        <v>3.4</v>
      </c>
      <c r="Q164" s="18">
        <v>1</v>
      </c>
      <c r="R164" s="18">
        <v>7</v>
      </c>
      <c r="S164" s="18">
        <v>21</v>
      </c>
      <c r="T164" s="18">
        <v>1</v>
      </c>
      <c r="U164" s="18">
        <v>7</v>
      </c>
      <c r="V164" s="18">
        <v>21</v>
      </c>
      <c r="W164" s="18" t="s">
        <v>617</v>
      </c>
      <c r="X164" s="18" t="s">
        <v>618</v>
      </c>
      <c r="Y164" s="18" t="s">
        <v>1269</v>
      </c>
    </row>
    <row r="165" ht="108" spans="1:25">
      <c r="A165" s="12">
        <v>160</v>
      </c>
      <c r="B165" s="18" t="s">
        <v>1192</v>
      </c>
      <c r="C165" s="18" t="s">
        <v>1234</v>
      </c>
      <c r="D165" s="18" t="s">
        <v>1004</v>
      </c>
      <c r="E165" s="18" t="s">
        <v>1005</v>
      </c>
      <c r="F165" s="18" t="s">
        <v>620</v>
      </c>
      <c r="G165" s="18" t="s">
        <v>619</v>
      </c>
      <c r="H165" s="18" t="s">
        <v>1006</v>
      </c>
      <c r="I165" s="18" t="s">
        <v>620</v>
      </c>
      <c r="J165" s="34">
        <v>2024.1</v>
      </c>
      <c r="K165" s="18">
        <v>2024.12</v>
      </c>
      <c r="L165" s="18" t="s">
        <v>620</v>
      </c>
      <c r="M165" s="18" t="s">
        <v>1331</v>
      </c>
      <c r="N165" s="18">
        <v>11</v>
      </c>
      <c r="O165" s="26">
        <v>10</v>
      </c>
      <c r="P165" s="18">
        <v>1</v>
      </c>
      <c r="Q165" s="18">
        <v>1</v>
      </c>
      <c r="R165" s="18">
        <v>68</v>
      </c>
      <c r="S165" s="18">
        <v>283</v>
      </c>
      <c r="T165" s="18">
        <v>0</v>
      </c>
      <c r="U165" s="18">
        <v>7</v>
      </c>
      <c r="V165" s="18">
        <v>22</v>
      </c>
      <c r="W165" s="18" t="s">
        <v>621</v>
      </c>
      <c r="X165" s="18" t="s">
        <v>622</v>
      </c>
      <c r="Y165" s="18" t="s">
        <v>1269</v>
      </c>
    </row>
    <row r="166" ht="96" spans="1:25">
      <c r="A166" s="12">
        <v>161</v>
      </c>
      <c r="B166" s="18" t="s">
        <v>1192</v>
      </c>
      <c r="C166" s="18" t="s">
        <v>1234</v>
      </c>
      <c r="D166" s="18" t="s">
        <v>1332</v>
      </c>
      <c r="E166" s="18" t="s">
        <v>1005</v>
      </c>
      <c r="F166" s="18" t="s">
        <v>1333</v>
      </c>
      <c r="G166" s="18" t="s">
        <v>623</v>
      </c>
      <c r="H166" s="18" t="s">
        <v>1006</v>
      </c>
      <c r="I166" s="18" t="s">
        <v>1333</v>
      </c>
      <c r="J166" s="18">
        <v>2024.09</v>
      </c>
      <c r="K166" s="18">
        <v>2024.12</v>
      </c>
      <c r="L166" s="18" t="s">
        <v>624</v>
      </c>
      <c r="M166" s="18" t="s">
        <v>1334</v>
      </c>
      <c r="N166" s="18">
        <v>16.1</v>
      </c>
      <c r="O166" s="18">
        <v>10</v>
      </c>
      <c r="P166" s="18">
        <v>6.1</v>
      </c>
      <c r="Q166" s="18">
        <v>1</v>
      </c>
      <c r="R166" s="18">
        <v>98</v>
      </c>
      <c r="S166" s="18">
        <v>406</v>
      </c>
      <c r="T166" s="18">
        <v>0</v>
      </c>
      <c r="U166" s="18">
        <v>6</v>
      </c>
      <c r="V166" s="18">
        <v>21</v>
      </c>
      <c r="W166" s="18" t="s">
        <v>625</v>
      </c>
      <c r="X166" s="18" t="s">
        <v>626</v>
      </c>
      <c r="Y166" s="18" t="s">
        <v>1269</v>
      </c>
    </row>
    <row r="167" ht="72" spans="1:25">
      <c r="A167" s="12">
        <v>162</v>
      </c>
      <c r="B167" s="18" t="s">
        <v>1192</v>
      </c>
      <c r="C167" s="18" t="s">
        <v>1003</v>
      </c>
      <c r="D167" s="18" t="s">
        <v>1004</v>
      </c>
      <c r="E167" s="18" t="s">
        <v>1057</v>
      </c>
      <c r="F167" s="18" t="s">
        <v>1201</v>
      </c>
      <c r="G167" s="18" t="s">
        <v>627</v>
      </c>
      <c r="H167" s="18" t="s">
        <v>1038</v>
      </c>
      <c r="I167" s="18" t="s">
        <v>1201</v>
      </c>
      <c r="J167" s="18">
        <v>2024.9</v>
      </c>
      <c r="K167" s="18">
        <v>2024.12</v>
      </c>
      <c r="L167" s="18" t="s">
        <v>628</v>
      </c>
      <c r="M167" s="18" t="s">
        <v>1335</v>
      </c>
      <c r="N167" s="18">
        <v>11</v>
      </c>
      <c r="O167" s="26">
        <v>10</v>
      </c>
      <c r="P167" s="18">
        <v>1</v>
      </c>
      <c r="Q167" s="18">
        <v>1</v>
      </c>
      <c r="R167" s="18">
        <v>95</v>
      </c>
      <c r="S167" s="18">
        <v>398</v>
      </c>
      <c r="T167" s="18">
        <v>0</v>
      </c>
      <c r="U167" s="18">
        <v>8</v>
      </c>
      <c r="V167" s="18">
        <v>29</v>
      </c>
      <c r="W167" s="18" t="s">
        <v>629</v>
      </c>
      <c r="X167" s="18" t="s">
        <v>630</v>
      </c>
      <c r="Y167" s="18" t="s">
        <v>1269</v>
      </c>
    </row>
    <row r="168" ht="84" spans="1:25">
      <c r="A168" s="12">
        <v>163</v>
      </c>
      <c r="B168" s="18" t="s">
        <v>1002</v>
      </c>
      <c r="C168" s="18" t="s">
        <v>1008</v>
      </c>
      <c r="D168" s="18" t="s">
        <v>1014</v>
      </c>
      <c r="E168" s="18" t="s">
        <v>1040</v>
      </c>
      <c r="F168" s="18" t="s">
        <v>1047</v>
      </c>
      <c r="G168" s="18" t="s">
        <v>631</v>
      </c>
      <c r="H168" s="18" t="s">
        <v>1006</v>
      </c>
      <c r="I168" s="18" t="s">
        <v>1336</v>
      </c>
      <c r="J168" s="18">
        <v>2024.01</v>
      </c>
      <c r="K168" s="18">
        <v>2024.12</v>
      </c>
      <c r="L168" s="18" t="s">
        <v>89</v>
      </c>
      <c r="M168" s="18" t="s">
        <v>1337</v>
      </c>
      <c r="N168" s="18">
        <v>18</v>
      </c>
      <c r="O168" s="26">
        <v>15</v>
      </c>
      <c r="P168" s="18">
        <v>3</v>
      </c>
      <c r="Q168" s="18">
        <v>1</v>
      </c>
      <c r="R168" s="18">
        <v>5</v>
      </c>
      <c r="S168" s="18">
        <v>21</v>
      </c>
      <c r="T168" s="18">
        <v>0</v>
      </c>
      <c r="U168" s="18">
        <v>5</v>
      </c>
      <c r="V168" s="18">
        <v>21</v>
      </c>
      <c r="W168" s="18" t="s">
        <v>632</v>
      </c>
      <c r="X168" s="18" t="s">
        <v>99</v>
      </c>
      <c r="Y168" s="18" t="s">
        <v>1269</v>
      </c>
    </row>
    <row r="169" ht="252" spans="1:25">
      <c r="A169" s="12">
        <v>164</v>
      </c>
      <c r="B169" s="18" t="s">
        <v>1192</v>
      </c>
      <c r="C169" s="18" t="s">
        <v>1003</v>
      </c>
      <c r="D169" s="18" t="s">
        <v>1004</v>
      </c>
      <c r="E169" s="18" t="s">
        <v>1098</v>
      </c>
      <c r="F169" s="18" t="s">
        <v>196</v>
      </c>
      <c r="G169" s="18" t="s">
        <v>633</v>
      </c>
      <c r="H169" s="18" t="s">
        <v>1038</v>
      </c>
      <c r="I169" s="18" t="s">
        <v>196</v>
      </c>
      <c r="J169" s="26">
        <v>2024.8</v>
      </c>
      <c r="K169" s="26" t="s">
        <v>1338</v>
      </c>
      <c r="L169" s="18" t="s">
        <v>634</v>
      </c>
      <c r="M169" s="18" t="s">
        <v>1339</v>
      </c>
      <c r="N169" s="18">
        <v>17</v>
      </c>
      <c r="O169" s="26">
        <v>15</v>
      </c>
      <c r="P169" s="18">
        <v>2</v>
      </c>
      <c r="Q169" s="18">
        <v>1</v>
      </c>
      <c r="R169" s="18">
        <v>227</v>
      </c>
      <c r="S169" s="18">
        <v>636</v>
      </c>
      <c r="T169" s="18">
        <v>0</v>
      </c>
      <c r="U169" s="18">
        <v>6</v>
      </c>
      <c r="V169" s="18">
        <v>23</v>
      </c>
      <c r="W169" s="18" t="s">
        <v>635</v>
      </c>
      <c r="X169" s="18" t="s">
        <v>636</v>
      </c>
      <c r="Y169" s="18" t="s">
        <v>1269</v>
      </c>
    </row>
    <row r="170" ht="300" spans="1:25">
      <c r="A170" s="12">
        <v>165</v>
      </c>
      <c r="B170" s="18" t="s">
        <v>1192</v>
      </c>
      <c r="C170" s="18" t="s">
        <v>1003</v>
      </c>
      <c r="D170" s="18" t="s">
        <v>1004</v>
      </c>
      <c r="E170" s="18" t="s">
        <v>1098</v>
      </c>
      <c r="F170" s="18" t="s">
        <v>200</v>
      </c>
      <c r="G170" s="18" t="s">
        <v>637</v>
      </c>
      <c r="H170" s="18" t="s">
        <v>1038</v>
      </c>
      <c r="I170" s="18" t="s">
        <v>200</v>
      </c>
      <c r="J170" s="26" t="s">
        <v>1340</v>
      </c>
      <c r="K170" s="26" t="s">
        <v>1338</v>
      </c>
      <c r="L170" s="18" t="s">
        <v>638</v>
      </c>
      <c r="M170" s="18" t="s">
        <v>1341</v>
      </c>
      <c r="N170" s="18">
        <v>17</v>
      </c>
      <c r="O170" s="26">
        <v>15</v>
      </c>
      <c r="P170" s="18">
        <v>2</v>
      </c>
      <c r="Q170" s="18">
        <v>1</v>
      </c>
      <c r="R170" s="18">
        <v>34</v>
      </c>
      <c r="S170" s="18">
        <v>128</v>
      </c>
      <c r="T170" s="18">
        <v>0</v>
      </c>
      <c r="U170" s="18">
        <v>4</v>
      </c>
      <c r="V170" s="18">
        <v>18</v>
      </c>
      <c r="W170" s="18" t="s">
        <v>639</v>
      </c>
      <c r="X170" s="18" t="s">
        <v>640</v>
      </c>
      <c r="Y170" s="18" t="s">
        <v>1269</v>
      </c>
    </row>
    <row r="171" ht="72" spans="1:25">
      <c r="A171" s="12">
        <v>166</v>
      </c>
      <c r="B171" s="24" t="s">
        <v>1002</v>
      </c>
      <c r="C171" s="24" t="s">
        <v>1003</v>
      </c>
      <c r="D171" s="18" t="s">
        <v>1036</v>
      </c>
      <c r="E171" s="18" t="s">
        <v>1062</v>
      </c>
      <c r="F171" s="18" t="s">
        <v>133</v>
      </c>
      <c r="G171" s="24" t="s">
        <v>641</v>
      </c>
      <c r="H171" s="18" t="s">
        <v>1038</v>
      </c>
      <c r="I171" s="18" t="s">
        <v>133</v>
      </c>
      <c r="J171" s="26">
        <v>2024.9</v>
      </c>
      <c r="K171" s="26" t="s">
        <v>1077</v>
      </c>
      <c r="L171" s="18" t="s">
        <v>133</v>
      </c>
      <c r="M171" s="18" t="s">
        <v>1342</v>
      </c>
      <c r="N171" s="18">
        <v>18.9</v>
      </c>
      <c r="O171" s="26">
        <v>10</v>
      </c>
      <c r="P171" s="18">
        <v>8.9</v>
      </c>
      <c r="Q171" s="18">
        <v>1</v>
      </c>
      <c r="R171" s="18">
        <v>15</v>
      </c>
      <c r="S171" s="18">
        <v>85</v>
      </c>
      <c r="T171" s="18">
        <v>0</v>
      </c>
      <c r="U171" s="18">
        <v>3</v>
      </c>
      <c r="V171" s="18">
        <v>10</v>
      </c>
      <c r="W171" s="18" t="s">
        <v>642</v>
      </c>
      <c r="X171" s="18" t="s">
        <v>643</v>
      </c>
      <c r="Y171" s="18" t="s">
        <v>1269</v>
      </c>
    </row>
    <row r="172" ht="120" spans="1:25">
      <c r="A172" s="12">
        <v>167</v>
      </c>
      <c r="B172" s="24" t="s">
        <v>1002</v>
      </c>
      <c r="C172" s="24" t="s">
        <v>1003</v>
      </c>
      <c r="D172" s="24" t="s">
        <v>1004</v>
      </c>
      <c r="E172" s="24" t="s">
        <v>1113</v>
      </c>
      <c r="F172" s="24" t="s">
        <v>1343</v>
      </c>
      <c r="G172" s="24" t="s">
        <v>644</v>
      </c>
      <c r="H172" s="24" t="s">
        <v>1038</v>
      </c>
      <c r="I172" s="24" t="s">
        <v>780</v>
      </c>
      <c r="J172" s="24">
        <v>2024.09</v>
      </c>
      <c r="K172" s="24">
        <v>2024.12</v>
      </c>
      <c r="L172" s="24" t="s">
        <v>645</v>
      </c>
      <c r="M172" s="24" t="s">
        <v>1344</v>
      </c>
      <c r="N172" s="24">
        <v>6</v>
      </c>
      <c r="O172" s="24">
        <v>5</v>
      </c>
      <c r="P172" s="24">
        <v>1</v>
      </c>
      <c r="Q172" s="24">
        <v>1</v>
      </c>
      <c r="R172" s="24">
        <v>62</v>
      </c>
      <c r="S172" s="24">
        <v>208</v>
      </c>
      <c r="T172" s="24">
        <v>0</v>
      </c>
      <c r="U172" s="24">
        <v>1</v>
      </c>
      <c r="V172" s="24">
        <v>6</v>
      </c>
      <c r="W172" s="24" t="s">
        <v>646</v>
      </c>
      <c r="X172" s="24" t="s">
        <v>647</v>
      </c>
      <c r="Y172" s="18" t="s">
        <v>1269</v>
      </c>
    </row>
    <row r="173" ht="96" spans="1:25">
      <c r="A173" s="12">
        <v>168</v>
      </c>
      <c r="B173" s="24" t="s">
        <v>1002</v>
      </c>
      <c r="C173" s="24" t="s">
        <v>1003</v>
      </c>
      <c r="D173" s="24" t="s">
        <v>1004</v>
      </c>
      <c r="E173" s="24" t="s">
        <v>1113</v>
      </c>
      <c r="F173" s="24" t="s">
        <v>1345</v>
      </c>
      <c r="G173" s="24" t="s">
        <v>648</v>
      </c>
      <c r="H173" s="24" t="s">
        <v>1038</v>
      </c>
      <c r="I173" s="24" t="s">
        <v>1346</v>
      </c>
      <c r="J173" s="24">
        <v>2024.09</v>
      </c>
      <c r="K173" s="24">
        <v>2024.12</v>
      </c>
      <c r="L173" s="24" t="s">
        <v>649</v>
      </c>
      <c r="M173" s="24" t="s">
        <v>1347</v>
      </c>
      <c r="N173" s="24">
        <v>15</v>
      </c>
      <c r="O173" s="24">
        <v>10</v>
      </c>
      <c r="P173" s="24">
        <v>5</v>
      </c>
      <c r="Q173" s="24">
        <v>1</v>
      </c>
      <c r="R173" s="24">
        <v>60</v>
      </c>
      <c r="S173" s="24">
        <v>238</v>
      </c>
      <c r="T173" s="24">
        <v>0</v>
      </c>
      <c r="U173" s="24">
        <v>15</v>
      </c>
      <c r="V173" s="24">
        <v>62</v>
      </c>
      <c r="W173" s="24" t="s">
        <v>650</v>
      </c>
      <c r="X173" s="24" t="s">
        <v>651</v>
      </c>
      <c r="Y173" s="18" t="s">
        <v>1269</v>
      </c>
    </row>
    <row r="174" ht="84" spans="1:25">
      <c r="A174" s="12">
        <v>169</v>
      </c>
      <c r="B174" s="18" t="s">
        <v>1002</v>
      </c>
      <c r="C174" s="18" t="s">
        <v>1008</v>
      </c>
      <c r="D174" s="24" t="s">
        <v>1020</v>
      </c>
      <c r="E174" s="24" t="s">
        <v>1139</v>
      </c>
      <c r="F174" s="24" t="s">
        <v>653</v>
      </c>
      <c r="G174" s="24" t="s">
        <v>652</v>
      </c>
      <c r="H174" s="24" t="s">
        <v>1194</v>
      </c>
      <c r="I174" s="24" t="s">
        <v>1348</v>
      </c>
      <c r="J174" s="24">
        <v>2024.06</v>
      </c>
      <c r="K174" s="24">
        <v>2024.12</v>
      </c>
      <c r="L174" s="24" t="s">
        <v>653</v>
      </c>
      <c r="M174" s="24" t="s">
        <v>1349</v>
      </c>
      <c r="N174" s="24">
        <f t="shared" ref="N174:N176" si="1">SUM(O174+P174)</f>
        <v>25</v>
      </c>
      <c r="O174" s="26">
        <v>20</v>
      </c>
      <c r="P174" s="34">
        <v>5</v>
      </c>
      <c r="Q174" s="35">
        <v>1</v>
      </c>
      <c r="R174" s="35">
        <v>6</v>
      </c>
      <c r="S174" s="35">
        <v>15</v>
      </c>
      <c r="T174" s="35">
        <v>0</v>
      </c>
      <c r="U174" s="35">
        <v>1</v>
      </c>
      <c r="V174" s="35">
        <v>5</v>
      </c>
      <c r="W174" s="24" t="s">
        <v>654</v>
      </c>
      <c r="X174" s="24" t="s">
        <v>655</v>
      </c>
      <c r="Y174" s="18" t="s">
        <v>1350</v>
      </c>
    </row>
    <row r="175" ht="72" spans="1:25">
      <c r="A175" s="12">
        <v>170</v>
      </c>
      <c r="B175" s="18" t="s">
        <v>1002</v>
      </c>
      <c r="C175" s="18" t="s">
        <v>1008</v>
      </c>
      <c r="D175" s="18" t="s">
        <v>1014</v>
      </c>
      <c r="E175" s="18" t="s">
        <v>1031</v>
      </c>
      <c r="F175" s="18" t="s">
        <v>1351</v>
      </c>
      <c r="G175" s="18" t="s">
        <v>656</v>
      </c>
      <c r="H175" s="18" t="s">
        <v>1006</v>
      </c>
      <c r="I175" s="18" t="s">
        <v>657</v>
      </c>
      <c r="J175" s="18">
        <v>2024.01</v>
      </c>
      <c r="K175" s="18">
        <v>2024.12</v>
      </c>
      <c r="L175" s="18" t="s">
        <v>657</v>
      </c>
      <c r="M175" s="18" t="s">
        <v>1352</v>
      </c>
      <c r="N175" s="35">
        <f t="shared" si="1"/>
        <v>12</v>
      </c>
      <c r="O175" s="35">
        <v>10</v>
      </c>
      <c r="P175" s="35">
        <v>2</v>
      </c>
      <c r="Q175" s="35">
        <v>1</v>
      </c>
      <c r="R175" s="35">
        <v>10</v>
      </c>
      <c r="S175" s="35">
        <v>30</v>
      </c>
      <c r="T175" s="35">
        <v>0</v>
      </c>
      <c r="U175" s="35">
        <v>4</v>
      </c>
      <c r="V175" s="35">
        <v>4</v>
      </c>
      <c r="W175" s="18" t="s">
        <v>658</v>
      </c>
      <c r="X175" s="18" t="s">
        <v>659</v>
      </c>
      <c r="Y175" s="18" t="s">
        <v>1350</v>
      </c>
    </row>
    <row r="176" ht="84" spans="1:25">
      <c r="A176" s="12">
        <v>171</v>
      </c>
      <c r="B176" s="18" t="s">
        <v>1002</v>
      </c>
      <c r="C176" s="18" t="s">
        <v>1008</v>
      </c>
      <c r="D176" s="18" t="s">
        <v>1353</v>
      </c>
      <c r="E176" s="18" t="s">
        <v>1031</v>
      </c>
      <c r="F176" s="18" t="s">
        <v>65</v>
      </c>
      <c r="G176" s="18" t="s">
        <v>660</v>
      </c>
      <c r="H176" s="18" t="s">
        <v>1006</v>
      </c>
      <c r="I176" s="18" t="s">
        <v>661</v>
      </c>
      <c r="J176" s="18">
        <v>2024.01</v>
      </c>
      <c r="K176" s="18">
        <v>2024.12</v>
      </c>
      <c r="L176" s="18" t="s">
        <v>661</v>
      </c>
      <c r="M176" s="18" t="s">
        <v>1354</v>
      </c>
      <c r="N176" s="24">
        <f t="shared" si="1"/>
        <v>24</v>
      </c>
      <c r="O176" s="26">
        <v>20</v>
      </c>
      <c r="P176" s="34">
        <v>4</v>
      </c>
      <c r="Q176" s="35">
        <v>1</v>
      </c>
      <c r="R176" s="35">
        <v>42</v>
      </c>
      <c r="S176" s="35">
        <v>83</v>
      </c>
      <c r="T176" s="35">
        <v>0</v>
      </c>
      <c r="U176" s="35">
        <v>3</v>
      </c>
      <c r="V176" s="35">
        <v>6</v>
      </c>
      <c r="W176" s="18" t="s">
        <v>662</v>
      </c>
      <c r="X176" s="18" t="s">
        <v>663</v>
      </c>
      <c r="Y176" s="18" t="s">
        <v>1350</v>
      </c>
    </row>
    <row r="177" ht="72" spans="1:25">
      <c r="A177" s="12">
        <v>172</v>
      </c>
      <c r="B177" s="18" t="s">
        <v>1049</v>
      </c>
      <c r="C177" s="18" t="s">
        <v>1050</v>
      </c>
      <c r="D177" s="18" t="s">
        <v>1051</v>
      </c>
      <c r="E177" s="18" t="s">
        <v>1031</v>
      </c>
      <c r="F177" s="18" t="s">
        <v>1355</v>
      </c>
      <c r="G177" s="18" t="s">
        <v>664</v>
      </c>
      <c r="H177" s="18" t="s">
        <v>1038</v>
      </c>
      <c r="I177" s="18" t="s">
        <v>665</v>
      </c>
      <c r="J177" s="34">
        <v>2024.09</v>
      </c>
      <c r="K177" s="34">
        <v>2024.12</v>
      </c>
      <c r="L177" s="18" t="s">
        <v>665</v>
      </c>
      <c r="M177" s="18" t="s">
        <v>1356</v>
      </c>
      <c r="N177" s="18">
        <v>12</v>
      </c>
      <c r="O177" s="18">
        <v>10</v>
      </c>
      <c r="P177" s="18">
        <v>2</v>
      </c>
      <c r="Q177" s="18">
        <v>1</v>
      </c>
      <c r="R177" s="18">
        <v>200</v>
      </c>
      <c r="S177" s="18">
        <v>728</v>
      </c>
      <c r="T177" s="18">
        <v>0</v>
      </c>
      <c r="U177" s="18">
        <v>9</v>
      </c>
      <c r="V177" s="18">
        <v>34</v>
      </c>
      <c r="W177" s="18" t="s">
        <v>666</v>
      </c>
      <c r="X177" s="18" t="s">
        <v>667</v>
      </c>
      <c r="Y177" s="18" t="s">
        <v>1269</v>
      </c>
    </row>
    <row r="178" ht="84" spans="1:25">
      <c r="A178" s="12">
        <v>173</v>
      </c>
      <c r="B178" s="18" t="s">
        <v>1002</v>
      </c>
      <c r="C178" s="18" t="s">
        <v>1003</v>
      </c>
      <c r="D178" s="18" t="s">
        <v>1004</v>
      </c>
      <c r="E178" s="18" t="s">
        <v>1015</v>
      </c>
      <c r="F178" s="18" t="s">
        <v>1357</v>
      </c>
      <c r="G178" s="18" t="s">
        <v>668</v>
      </c>
      <c r="H178" s="18" t="s">
        <v>1006</v>
      </c>
      <c r="I178" s="18" t="s">
        <v>1357</v>
      </c>
      <c r="J178" s="18">
        <v>2024.09</v>
      </c>
      <c r="K178" s="18">
        <v>2024.12</v>
      </c>
      <c r="L178" s="18" t="s">
        <v>669</v>
      </c>
      <c r="M178" s="18" t="s">
        <v>1358</v>
      </c>
      <c r="N178" s="24">
        <v>11.02</v>
      </c>
      <c r="O178" s="18">
        <v>10</v>
      </c>
      <c r="P178" s="18">
        <v>1.02</v>
      </c>
      <c r="Q178" s="18">
        <v>1</v>
      </c>
      <c r="R178" s="18">
        <v>45</v>
      </c>
      <c r="S178" s="18">
        <v>120</v>
      </c>
      <c r="T178" s="18">
        <v>1</v>
      </c>
      <c r="U178" s="18">
        <v>3</v>
      </c>
      <c r="V178" s="18">
        <v>8</v>
      </c>
      <c r="W178" s="18" t="s">
        <v>670</v>
      </c>
      <c r="X178" s="18" t="s">
        <v>671</v>
      </c>
      <c r="Y178" s="18" t="s">
        <v>1350</v>
      </c>
    </row>
    <row r="179" ht="84" spans="1:25">
      <c r="A179" s="12">
        <v>174</v>
      </c>
      <c r="B179" s="24" t="s">
        <v>1002</v>
      </c>
      <c r="C179" s="18" t="s">
        <v>1008</v>
      </c>
      <c r="D179" s="24" t="s">
        <v>1009</v>
      </c>
      <c r="E179" s="24" t="s">
        <v>1062</v>
      </c>
      <c r="F179" s="24" t="s">
        <v>673</v>
      </c>
      <c r="G179" s="24" t="s">
        <v>672</v>
      </c>
      <c r="H179" s="24" t="s">
        <v>1006</v>
      </c>
      <c r="I179" s="24" t="s">
        <v>673</v>
      </c>
      <c r="J179" s="18">
        <v>2024.09</v>
      </c>
      <c r="K179" s="18">
        <v>2024.12</v>
      </c>
      <c r="L179" s="24" t="s">
        <v>673</v>
      </c>
      <c r="M179" s="24" t="s">
        <v>1359</v>
      </c>
      <c r="N179" s="24">
        <v>10</v>
      </c>
      <c r="O179" s="24">
        <v>10</v>
      </c>
      <c r="P179" s="24">
        <v>0</v>
      </c>
      <c r="Q179" s="24">
        <v>1</v>
      </c>
      <c r="R179" s="24">
        <v>96</v>
      </c>
      <c r="S179" s="24">
        <v>96</v>
      </c>
      <c r="T179" s="24">
        <v>0</v>
      </c>
      <c r="U179" s="24">
        <v>96</v>
      </c>
      <c r="V179" s="24">
        <v>96</v>
      </c>
      <c r="W179" s="24" t="s">
        <v>674</v>
      </c>
      <c r="X179" s="24" t="s">
        <v>675</v>
      </c>
      <c r="Y179" s="18" t="s">
        <v>1350</v>
      </c>
    </row>
    <row r="180" ht="72" spans="1:25">
      <c r="A180" s="12">
        <v>175</v>
      </c>
      <c r="B180" s="24" t="s">
        <v>1002</v>
      </c>
      <c r="C180" s="24" t="s">
        <v>1003</v>
      </c>
      <c r="D180" s="18" t="s">
        <v>1036</v>
      </c>
      <c r="E180" s="24" t="s">
        <v>1062</v>
      </c>
      <c r="F180" s="24" t="s">
        <v>129</v>
      </c>
      <c r="G180" s="24" t="s">
        <v>676</v>
      </c>
      <c r="H180" s="24" t="s">
        <v>1038</v>
      </c>
      <c r="I180" s="24" t="s">
        <v>129</v>
      </c>
      <c r="J180" s="18">
        <v>2024.09</v>
      </c>
      <c r="K180" s="18">
        <v>2024.12</v>
      </c>
      <c r="L180" s="24" t="s">
        <v>129</v>
      </c>
      <c r="M180" s="24" t="s">
        <v>1360</v>
      </c>
      <c r="N180" s="24">
        <v>35.4</v>
      </c>
      <c r="O180" s="24">
        <v>20</v>
      </c>
      <c r="P180" s="24">
        <v>15.4</v>
      </c>
      <c r="Q180" s="24">
        <v>1</v>
      </c>
      <c r="R180" s="24">
        <v>84</v>
      </c>
      <c r="S180" s="24">
        <v>256</v>
      </c>
      <c r="T180" s="24">
        <v>0</v>
      </c>
      <c r="U180" s="24">
        <v>12</v>
      </c>
      <c r="V180" s="24">
        <v>37</v>
      </c>
      <c r="W180" s="24" t="s">
        <v>677</v>
      </c>
      <c r="X180" s="18" t="s">
        <v>678</v>
      </c>
      <c r="Y180" s="18" t="s">
        <v>1350</v>
      </c>
    </row>
    <row r="181" ht="192" spans="1:25">
      <c r="A181" s="12">
        <v>176</v>
      </c>
      <c r="B181" s="18" t="s">
        <v>1002</v>
      </c>
      <c r="C181" s="18" t="s">
        <v>1008</v>
      </c>
      <c r="D181" s="18" t="s">
        <v>1361</v>
      </c>
      <c r="E181" s="18" t="s">
        <v>1170</v>
      </c>
      <c r="F181" s="18" t="s">
        <v>1170</v>
      </c>
      <c r="G181" s="18" t="s">
        <v>679</v>
      </c>
      <c r="H181" s="18" t="s">
        <v>1006</v>
      </c>
      <c r="I181" s="18" t="s">
        <v>1170</v>
      </c>
      <c r="J181" s="26" t="s">
        <v>1362</v>
      </c>
      <c r="K181" s="26" t="s">
        <v>1363</v>
      </c>
      <c r="L181" s="18" t="s">
        <v>359</v>
      </c>
      <c r="M181" s="18" t="s">
        <v>1364</v>
      </c>
      <c r="N181" s="18">
        <v>351</v>
      </c>
      <c r="O181" s="18">
        <v>251</v>
      </c>
      <c r="P181" s="18">
        <v>100</v>
      </c>
      <c r="Q181" s="18">
        <v>8</v>
      </c>
      <c r="R181" s="18">
        <v>100</v>
      </c>
      <c r="S181" s="18">
        <v>150</v>
      </c>
      <c r="T181" s="18">
        <v>1</v>
      </c>
      <c r="U181" s="18">
        <v>20</v>
      </c>
      <c r="V181" s="18">
        <v>40</v>
      </c>
      <c r="W181" s="18" t="s">
        <v>680</v>
      </c>
      <c r="X181" s="18" t="s">
        <v>681</v>
      </c>
      <c r="Y181" s="18" t="s">
        <v>1269</v>
      </c>
    </row>
    <row r="182" ht="108" spans="1:25">
      <c r="A182" s="12">
        <v>177</v>
      </c>
      <c r="B182" s="18" t="s">
        <v>1002</v>
      </c>
      <c r="C182" s="18" t="s">
        <v>1185</v>
      </c>
      <c r="D182" s="18" t="s">
        <v>1365</v>
      </c>
      <c r="E182" s="18" t="s">
        <v>1170</v>
      </c>
      <c r="F182" s="18" t="s">
        <v>1170</v>
      </c>
      <c r="G182" s="18" t="s">
        <v>682</v>
      </c>
      <c r="H182" s="18" t="s">
        <v>1038</v>
      </c>
      <c r="I182" s="18" t="s">
        <v>1170</v>
      </c>
      <c r="J182" s="18">
        <v>2024.04</v>
      </c>
      <c r="K182" s="18">
        <v>2024.12</v>
      </c>
      <c r="L182" s="18" t="s">
        <v>359</v>
      </c>
      <c r="M182" s="18" t="s">
        <v>1366</v>
      </c>
      <c r="N182" s="18">
        <v>302</v>
      </c>
      <c r="O182" s="18">
        <v>302</v>
      </c>
      <c r="P182" s="18">
        <v>0</v>
      </c>
      <c r="Q182" s="18">
        <v>0</v>
      </c>
      <c r="R182" s="18">
        <v>100</v>
      </c>
      <c r="S182" s="18">
        <v>100</v>
      </c>
      <c r="T182" s="18">
        <v>0</v>
      </c>
      <c r="U182" s="18">
        <v>0</v>
      </c>
      <c r="V182" s="18">
        <v>0</v>
      </c>
      <c r="W182" s="18" t="s">
        <v>683</v>
      </c>
      <c r="X182" s="37" t="s">
        <v>684</v>
      </c>
      <c r="Y182" s="18" t="s">
        <v>1367</v>
      </c>
    </row>
    <row r="183" ht="96" spans="1:25">
      <c r="A183" s="12">
        <v>178</v>
      </c>
      <c r="B183" s="18" t="s">
        <v>1002</v>
      </c>
      <c r="C183" s="18" t="s">
        <v>1008</v>
      </c>
      <c r="D183" s="18" t="s">
        <v>1014</v>
      </c>
      <c r="E183" s="18" t="s">
        <v>1113</v>
      </c>
      <c r="F183" s="18" t="s">
        <v>1368</v>
      </c>
      <c r="G183" s="18" t="s">
        <v>685</v>
      </c>
      <c r="H183" s="18" t="s">
        <v>1038</v>
      </c>
      <c r="I183" s="18" t="s">
        <v>1368</v>
      </c>
      <c r="J183" s="18">
        <v>2024.09</v>
      </c>
      <c r="K183" s="18">
        <v>2024.12</v>
      </c>
      <c r="L183" s="18" t="s">
        <v>359</v>
      </c>
      <c r="M183" s="18" t="s">
        <v>1369</v>
      </c>
      <c r="N183" s="18">
        <v>134.29</v>
      </c>
      <c r="O183" s="18">
        <v>105</v>
      </c>
      <c r="P183" s="18">
        <v>29.29</v>
      </c>
      <c r="Q183" s="18">
        <v>1</v>
      </c>
      <c r="R183" s="18">
        <v>30</v>
      </c>
      <c r="S183" s="18">
        <v>75</v>
      </c>
      <c r="T183" s="18">
        <v>0</v>
      </c>
      <c r="U183" s="18">
        <v>10</v>
      </c>
      <c r="V183" s="18">
        <v>30</v>
      </c>
      <c r="W183" s="18" t="s">
        <v>686</v>
      </c>
      <c r="X183" s="18" t="s">
        <v>687</v>
      </c>
      <c r="Y183" s="18" t="s">
        <v>1269</v>
      </c>
    </row>
    <row r="184" ht="168" spans="1:25">
      <c r="A184" s="12">
        <v>179</v>
      </c>
      <c r="B184" s="18" t="s">
        <v>1002</v>
      </c>
      <c r="C184" s="18" t="s">
        <v>1008</v>
      </c>
      <c r="D184" s="18" t="s">
        <v>1014</v>
      </c>
      <c r="E184" s="18" t="s">
        <v>1015</v>
      </c>
      <c r="F184" s="18" t="s">
        <v>1210</v>
      </c>
      <c r="G184" s="18" t="s">
        <v>688</v>
      </c>
      <c r="H184" s="18" t="s">
        <v>1038</v>
      </c>
      <c r="I184" s="18" t="s">
        <v>1210</v>
      </c>
      <c r="J184" s="26" t="s">
        <v>1319</v>
      </c>
      <c r="K184" s="26">
        <v>2024.12</v>
      </c>
      <c r="L184" s="18" t="s">
        <v>359</v>
      </c>
      <c r="M184" s="18" t="s">
        <v>1370</v>
      </c>
      <c r="N184" s="18">
        <v>49</v>
      </c>
      <c r="O184" s="18">
        <v>47</v>
      </c>
      <c r="P184" s="18">
        <v>2</v>
      </c>
      <c r="Q184" s="18">
        <v>1</v>
      </c>
      <c r="R184" s="18">
        <v>60</v>
      </c>
      <c r="S184" s="18">
        <v>400</v>
      </c>
      <c r="T184" s="18">
        <v>0</v>
      </c>
      <c r="U184" s="18">
        <v>33</v>
      </c>
      <c r="V184" s="18">
        <v>76</v>
      </c>
      <c r="W184" s="18" t="s">
        <v>689</v>
      </c>
      <c r="X184" s="18" t="s">
        <v>690</v>
      </c>
      <c r="Y184" s="18" t="s">
        <v>1269</v>
      </c>
    </row>
    <row r="185" ht="120" spans="1:25">
      <c r="A185" s="12">
        <v>180</v>
      </c>
      <c r="B185" s="18" t="s">
        <v>1049</v>
      </c>
      <c r="C185" s="18" t="s">
        <v>1050</v>
      </c>
      <c r="D185" s="18" t="s">
        <v>1051</v>
      </c>
      <c r="E185" s="18" t="s">
        <v>1104</v>
      </c>
      <c r="F185" s="18" t="s">
        <v>1111</v>
      </c>
      <c r="G185" s="18" t="s">
        <v>691</v>
      </c>
      <c r="H185" s="18" t="s">
        <v>1038</v>
      </c>
      <c r="I185" s="18" t="s">
        <v>1371</v>
      </c>
      <c r="J185" s="18">
        <v>2024.9</v>
      </c>
      <c r="K185" s="18">
        <v>2024.12</v>
      </c>
      <c r="L185" s="18" t="s">
        <v>692</v>
      </c>
      <c r="M185" s="18" t="s">
        <v>1372</v>
      </c>
      <c r="N185" s="18">
        <v>12</v>
      </c>
      <c r="O185" s="18">
        <v>10</v>
      </c>
      <c r="P185" s="18">
        <v>2</v>
      </c>
      <c r="Q185" s="18">
        <v>1</v>
      </c>
      <c r="R185" s="18">
        <v>145</v>
      </c>
      <c r="S185" s="18">
        <v>580</v>
      </c>
      <c r="T185" s="18">
        <v>1</v>
      </c>
      <c r="U185" s="18">
        <v>3</v>
      </c>
      <c r="V185" s="18">
        <v>8</v>
      </c>
      <c r="W185" s="18" t="s">
        <v>693</v>
      </c>
      <c r="X185" s="18" t="s">
        <v>694</v>
      </c>
      <c r="Y185" s="18" t="s">
        <v>1350</v>
      </c>
    </row>
    <row r="186" ht="132" spans="1:25">
      <c r="A186" s="12">
        <v>181</v>
      </c>
      <c r="B186" s="18" t="s">
        <v>1049</v>
      </c>
      <c r="C186" s="18" t="s">
        <v>1050</v>
      </c>
      <c r="D186" s="18" t="s">
        <v>1373</v>
      </c>
      <c r="E186" s="18" t="s">
        <v>1005</v>
      </c>
      <c r="F186" s="18" t="s">
        <v>1374</v>
      </c>
      <c r="G186" s="18" t="s">
        <v>695</v>
      </c>
      <c r="H186" s="18" t="s">
        <v>1038</v>
      </c>
      <c r="I186" s="18" t="s">
        <v>1375</v>
      </c>
      <c r="J186" s="34">
        <v>2024.1</v>
      </c>
      <c r="K186" s="18">
        <v>2024.12</v>
      </c>
      <c r="L186" s="18" t="s">
        <v>692</v>
      </c>
      <c r="M186" s="18" t="s">
        <v>1376</v>
      </c>
      <c r="N186" s="18">
        <v>11</v>
      </c>
      <c r="O186" s="18">
        <v>10</v>
      </c>
      <c r="P186" s="18">
        <v>1</v>
      </c>
      <c r="Q186" s="18">
        <v>1</v>
      </c>
      <c r="R186" s="18">
        <v>89</v>
      </c>
      <c r="S186" s="18">
        <v>400</v>
      </c>
      <c r="T186" s="18">
        <v>1</v>
      </c>
      <c r="U186" s="18">
        <v>7</v>
      </c>
      <c r="V186" s="18">
        <v>22</v>
      </c>
      <c r="W186" s="18" t="s">
        <v>696</v>
      </c>
      <c r="X186" s="18" t="s">
        <v>697</v>
      </c>
      <c r="Y186" s="18" t="s">
        <v>1350</v>
      </c>
    </row>
    <row r="187" ht="72" spans="1:25">
      <c r="A187" s="12">
        <v>182</v>
      </c>
      <c r="B187" s="18" t="s">
        <v>1049</v>
      </c>
      <c r="C187" s="18" t="s">
        <v>1050</v>
      </c>
      <c r="D187" s="18" t="s">
        <v>1051</v>
      </c>
      <c r="E187" s="18" t="s">
        <v>1024</v>
      </c>
      <c r="F187" s="18" t="s">
        <v>45</v>
      </c>
      <c r="G187" s="18" t="s">
        <v>698</v>
      </c>
      <c r="H187" s="18" t="s">
        <v>1038</v>
      </c>
      <c r="I187" s="18" t="s">
        <v>1377</v>
      </c>
      <c r="J187" s="18">
        <v>2024.01</v>
      </c>
      <c r="K187" s="18">
        <v>2024.05</v>
      </c>
      <c r="L187" s="18" t="s">
        <v>692</v>
      </c>
      <c r="M187" s="18" t="s">
        <v>1378</v>
      </c>
      <c r="N187" s="18">
        <v>27</v>
      </c>
      <c r="O187" s="18">
        <v>5</v>
      </c>
      <c r="P187" s="18">
        <v>22</v>
      </c>
      <c r="Q187" s="18">
        <v>1</v>
      </c>
      <c r="R187" s="18">
        <v>550</v>
      </c>
      <c r="S187" s="18">
        <v>2200</v>
      </c>
      <c r="T187" s="18">
        <v>1</v>
      </c>
      <c r="U187" s="18">
        <v>73</v>
      </c>
      <c r="V187" s="18">
        <v>212</v>
      </c>
      <c r="W187" s="18" t="s">
        <v>699</v>
      </c>
      <c r="X187" s="18" t="s">
        <v>700</v>
      </c>
      <c r="Y187" s="18" t="s">
        <v>1350</v>
      </c>
    </row>
    <row r="188" ht="72" spans="1:25">
      <c r="A188" s="12">
        <v>183</v>
      </c>
      <c r="B188" s="18" t="s">
        <v>1049</v>
      </c>
      <c r="C188" s="18" t="s">
        <v>1050</v>
      </c>
      <c r="D188" s="18" t="s">
        <v>1051</v>
      </c>
      <c r="E188" s="18" t="s">
        <v>1087</v>
      </c>
      <c r="F188" s="18" t="s">
        <v>1379</v>
      </c>
      <c r="G188" s="18" t="s">
        <v>701</v>
      </c>
      <c r="H188" s="18" t="s">
        <v>1038</v>
      </c>
      <c r="I188" s="18" t="s">
        <v>1380</v>
      </c>
      <c r="J188" s="18">
        <v>2024.03</v>
      </c>
      <c r="K188" s="18">
        <v>2024.04</v>
      </c>
      <c r="L188" s="18" t="s">
        <v>692</v>
      </c>
      <c r="M188" s="18" t="s">
        <v>1381</v>
      </c>
      <c r="N188" s="18">
        <v>12</v>
      </c>
      <c r="O188" s="18">
        <v>5</v>
      </c>
      <c r="P188" s="18">
        <v>7</v>
      </c>
      <c r="Q188" s="18">
        <v>1</v>
      </c>
      <c r="R188" s="18">
        <v>50</v>
      </c>
      <c r="S188" s="18">
        <v>300</v>
      </c>
      <c r="T188" s="18" t="s">
        <v>1382</v>
      </c>
      <c r="U188" s="18">
        <v>5</v>
      </c>
      <c r="V188" s="18">
        <v>20</v>
      </c>
      <c r="W188" s="18" t="s">
        <v>702</v>
      </c>
      <c r="X188" s="18" t="s">
        <v>703</v>
      </c>
      <c r="Y188" s="18" t="s">
        <v>1350</v>
      </c>
    </row>
    <row r="189" ht="96" spans="1:25">
      <c r="A189" s="12">
        <v>184</v>
      </c>
      <c r="B189" s="18" t="s">
        <v>1192</v>
      </c>
      <c r="C189" s="18" t="s">
        <v>1008</v>
      </c>
      <c r="D189" s="18" t="s">
        <v>1383</v>
      </c>
      <c r="E189" s="18" t="s">
        <v>1147</v>
      </c>
      <c r="F189" s="18" t="s">
        <v>1384</v>
      </c>
      <c r="G189" s="18" t="s">
        <v>704</v>
      </c>
      <c r="H189" s="18" t="s">
        <v>1385</v>
      </c>
      <c r="I189" s="18" t="s">
        <v>1386</v>
      </c>
      <c r="J189" s="18">
        <v>2024.09</v>
      </c>
      <c r="K189" s="18">
        <v>2024.11</v>
      </c>
      <c r="L189" s="18" t="s">
        <v>692</v>
      </c>
      <c r="M189" s="18" t="s">
        <v>1387</v>
      </c>
      <c r="N189" s="18">
        <v>11.5</v>
      </c>
      <c r="O189" s="18">
        <v>5</v>
      </c>
      <c r="P189" s="18">
        <v>6.5</v>
      </c>
      <c r="Q189" s="18">
        <v>1</v>
      </c>
      <c r="R189" s="18">
        <v>8</v>
      </c>
      <c r="S189" s="18">
        <v>12</v>
      </c>
      <c r="T189" s="18">
        <v>1</v>
      </c>
      <c r="U189" s="18">
        <v>3</v>
      </c>
      <c r="V189" s="18">
        <v>6</v>
      </c>
      <c r="W189" s="18" t="s">
        <v>705</v>
      </c>
      <c r="X189" s="18" t="s">
        <v>706</v>
      </c>
      <c r="Y189" s="18" t="s">
        <v>1350</v>
      </c>
    </row>
    <row r="190" ht="168" spans="1:25">
      <c r="A190" s="12">
        <v>185</v>
      </c>
      <c r="B190" s="18" t="s">
        <v>1388</v>
      </c>
      <c r="C190" s="18" t="s">
        <v>1389</v>
      </c>
      <c r="D190" s="18" t="s">
        <v>1014</v>
      </c>
      <c r="E190" s="18" t="s">
        <v>1098</v>
      </c>
      <c r="F190" s="18" t="s">
        <v>192</v>
      </c>
      <c r="G190" s="18" t="s">
        <v>707</v>
      </c>
      <c r="H190" s="18" t="s">
        <v>1038</v>
      </c>
      <c r="I190" s="18" t="s">
        <v>1390</v>
      </c>
      <c r="J190" s="18">
        <v>2024.03</v>
      </c>
      <c r="K190" s="18">
        <v>2024.11</v>
      </c>
      <c r="L190" s="18" t="s">
        <v>692</v>
      </c>
      <c r="M190" s="18" t="s">
        <v>1391</v>
      </c>
      <c r="N190" s="18">
        <v>17</v>
      </c>
      <c r="O190" s="18">
        <v>5</v>
      </c>
      <c r="P190" s="18">
        <v>12</v>
      </c>
      <c r="Q190" s="18">
        <v>1</v>
      </c>
      <c r="R190" s="18">
        <v>51</v>
      </c>
      <c r="S190" s="18">
        <v>153</v>
      </c>
      <c r="T190" s="18">
        <v>1</v>
      </c>
      <c r="U190" s="18">
        <v>12</v>
      </c>
      <c r="V190" s="18">
        <v>24</v>
      </c>
      <c r="W190" s="18" t="s">
        <v>708</v>
      </c>
      <c r="X190" s="18" t="s">
        <v>709</v>
      </c>
      <c r="Y190" s="18" t="s">
        <v>1350</v>
      </c>
    </row>
    <row r="191" ht="48" spans="1:25">
      <c r="A191" s="12">
        <v>186</v>
      </c>
      <c r="B191" s="18" t="s">
        <v>1165</v>
      </c>
      <c r="C191" s="18" t="s">
        <v>1166</v>
      </c>
      <c r="D191" s="18" t="s">
        <v>1166</v>
      </c>
      <c r="E191" s="18">
        <v>17</v>
      </c>
      <c r="F191" s="18">
        <v>320</v>
      </c>
      <c r="G191" s="18" t="s">
        <v>710</v>
      </c>
      <c r="H191" s="18" t="s">
        <v>1006</v>
      </c>
      <c r="I191" s="18" t="s">
        <v>1167</v>
      </c>
      <c r="J191" s="34">
        <v>2024.1</v>
      </c>
      <c r="K191" s="18">
        <v>2025.3</v>
      </c>
      <c r="L191" s="18" t="s">
        <v>345</v>
      </c>
      <c r="M191" s="18" t="s">
        <v>1392</v>
      </c>
      <c r="N191" s="18">
        <v>180</v>
      </c>
      <c r="O191" s="18">
        <v>180</v>
      </c>
      <c r="P191" s="18">
        <v>0</v>
      </c>
      <c r="Q191" s="18">
        <v>320</v>
      </c>
      <c r="R191" s="18">
        <v>497</v>
      </c>
      <c r="S191" s="18">
        <v>500</v>
      </c>
      <c r="T191" s="18">
        <v>28</v>
      </c>
      <c r="U191" s="18">
        <v>497</v>
      </c>
      <c r="V191" s="18">
        <v>500</v>
      </c>
      <c r="W191" s="18" t="s">
        <v>711</v>
      </c>
      <c r="X191" s="18" t="s">
        <v>712</v>
      </c>
      <c r="Y191" s="18" t="s">
        <v>1350</v>
      </c>
    </row>
    <row r="192" ht="72" spans="1:25">
      <c r="A192" s="12">
        <v>187</v>
      </c>
      <c r="B192" s="18" t="s">
        <v>1049</v>
      </c>
      <c r="C192" s="18" t="s">
        <v>1393</v>
      </c>
      <c r="D192" s="18" t="s">
        <v>1394</v>
      </c>
      <c r="E192" s="18">
        <v>17</v>
      </c>
      <c r="F192" s="18">
        <v>40</v>
      </c>
      <c r="G192" s="18" t="s">
        <v>713</v>
      </c>
      <c r="H192" s="18" t="s">
        <v>1006</v>
      </c>
      <c r="I192" s="18" t="s">
        <v>1395</v>
      </c>
      <c r="J192" s="18">
        <v>2024.7</v>
      </c>
      <c r="K192" s="18">
        <v>2024.12</v>
      </c>
      <c r="L192" s="18" t="s">
        <v>345</v>
      </c>
      <c r="M192" s="18" t="s">
        <v>1396</v>
      </c>
      <c r="N192" s="18">
        <v>310</v>
      </c>
      <c r="O192" s="18">
        <v>80</v>
      </c>
      <c r="P192" s="18">
        <v>230</v>
      </c>
      <c r="Q192" s="18">
        <v>40</v>
      </c>
      <c r="R192" s="18">
        <v>1000</v>
      </c>
      <c r="S192" s="18">
        <v>2268</v>
      </c>
      <c r="T192" s="18">
        <v>0</v>
      </c>
      <c r="U192" s="18">
        <v>0</v>
      </c>
      <c r="V192" s="18">
        <v>0</v>
      </c>
      <c r="W192" s="18" t="s">
        <v>714</v>
      </c>
      <c r="X192" s="18" t="s">
        <v>715</v>
      </c>
      <c r="Y192" s="18" t="s">
        <v>1350</v>
      </c>
    </row>
    <row r="193" ht="108" spans="1:25">
      <c r="A193" s="12">
        <v>188</v>
      </c>
      <c r="B193" s="24" t="s">
        <v>1169</v>
      </c>
      <c r="C193" s="24" t="s">
        <v>1169</v>
      </c>
      <c r="D193" s="24" t="s">
        <v>1169</v>
      </c>
      <c r="E193" s="24" t="s">
        <v>1162</v>
      </c>
      <c r="F193" s="24" t="s">
        <v>1162</v>
      </c>
      <c r="G193" s="24" t="s">
        <v>351</v>
      </c>
      <c r="H193" s="24" t="s">
        <v>1038</v>
      </c>
      <c r="I193" s="24" t="s">
        <v>1170</v>
      </c>
      <c r="J193" s="18">
        <v>2024.01</v>
      </c>
      <c r="K193" s="18">
        <v>2024.12</v>
      </c>
      <c r="L193" s="24" t="s">
        <v>345</v>
      </c>
      <c r="M193" s="24" t="s">
        <v>1171</v>
      </c>
      <c r="N193" s="24">
        <v>9</v>
      </c>
      <c r="O193" s="24">
        <v>9</v>
      </c>
      <c r="P193" s="24">
        <v>0</v>
      </c>
      <c r="Q193" s="24">
        <v>320</v>
      </c>
      <c r="R193" s="24" t="s">
        <v>1172</v>
      </c>
      <c r="S193" s="24" t="s">
        <v>1172</v>
      </c>
      <c r="T193" s="24">
        <v>28</v>
      </c>
      <c r="U193" s="24" t="s">
        <v>1172</v>
      </c>
      <c r="V193" s="24" t="s">
        <v>1172</v>
      </c>
      <c r="W193" s="24" t="s">
        <v>716</v>
      </c>
      <c r="X193" s="24" t="s">
        <v>353</v>
      </c>
      <c r="Y193" s="18" t="s">
        <v>1350</v>
      </c>
    </row>
    <row r="194" ht="132" spans="1:25">
      <c r="A194" s="12">
        <v>189</v>
      </c>
      <c r="B194" s="18" t="s">
        <v>1192</v>
      </c>
      <c r="C194" s="18" t="s">
        <v>1003</v>
      </c>
      <c r="D194" s="18" t="s">
        <v>1004</v>
      </c>
      <c r="E194" s="18" t="s">
        <v>1057</v>
      </c>
      <c r="F194" s="18" t="s">
        <v>1397</v>
      </c>
      <c r="G194" s="18" t="s">
        <v>717</v>
      </c>
      <c r="H194" s="18" t="s">
        <v>1006</v>
      </c>
      <c r="I194" s="18" t="s">
        <v>1398</v>
      </c>
      <c r="J194" s="18">
        <v>2024.9</v>
      </c>
      <c r="K194" s="18">
        <v>2024.12</v>
      </c>
      <c r="L194" s="18" t="s">
        <v>718</v>
      </c>
      <c r="M194" s="18" t="s">
        <v>1399</v>
      </c>
      <c r="N194" s="18">
        <v>52.25</v>
      </c>
      <c r="O194" s="18">
        <v>50</v>
      </c>
      <c r="P194" s="18">
        <v>2.25</v>
      </c>
      <c r="Q194" s="18">
        <v>1</v>
      </c>
      <c r="R194" s="18">
        <v>627</v>
      </c>
      <c r="S194" s="18">
        <v>2380</v>
      </c>
      <c r="T194" s="18">
        <v>0</v>
      </c>
      <c r="U194" s="18">
        <v>29</v>
      </c>
      <c r="V194" s="18">
        <v>80</v>
      </c>
      <c r="W194" s="18" t="s">
        <v>719</v>
      </c>
      <c r="X194" s="18" t="s">
        <v>720</v>
      </c>
      <c r="Y194" s="18" t="s">
        <v>1350</v>
      </c>
    </row>
    <row r="195" ht="72" spans="1:25">
      <c r="A195" s="12">
        <v>190</v>
      </c>
      <c r="B195" s="18" t="s">
        <v>1049</v>
      </c>
      <c r="C195" s="18" t="s">
        <v>1393</v>
      </c>
      <c r="D195" s="18" t="s">
        <v>1400</v>
      </c>
      <c r="E195" s="18" t="s">
        <v>1057</v>
      </c>
      <c r="F195" s="18" t="s">
        <v>1401</v>
      </c>
      <c r="G195" s="18" t="s">
        <v>721</v>
      </c>
      <c r="H195" s="18" t="s">
        <v>1006</v>
      </c>
      <c r="I195" s="18" t="s">
        <v>735</v>
      </c>
      <c r="J195" s="18">
        <v>2023.8</v>
      </c>
      <c r="K195" s="18">
        <v>2024.3</v>
      </c>
      <c r="L195" s="18" t="s">
        <v>718</v>
      </c>
      <c r="M195" s="18" t="s">
        <v>1402</v>
      </c>
      <c r="N195" s="18">
        <v>100</v>
      </c>
      <c r="O195" s="18">
        <v>100</v>
      </c>
      <c r="P195" s="18">
        <v>0</v>
      </c>
      <c r="Q195" s="18">
        <v>1</v>
      </c>
      <c r="R195" s="18">
        <v>622</v>
      </c>
      <c r="S195" s="18">
        <v>2551</v>
      </c>
      <c r="T195" s="18">
        <v>0</v>
      </c>
      <c r="U195" s="18">
        <v>30</v>
      </c>
      <c r="V195" s="18">
        <v>78</v>
      </c>
      <c r="W195" s="18" t="s">
        <v>722</v>
      </c>
      <c r="X195" s="18" t="s">
        <v>723</v>
      </c>
      <c r="Y195" s="18" t="s">
        <v>1350</v>
      </c>
    </row>
    <row r="196" ht="168" spans="1:25">
      <c r="A196" s="12">
        <v>191</v>
      </c>
      <c r="B196" s="18" t="s">
        <v>1049</v>
      </c>
      <c r="C196" s="18" t="s">
        <v>1050</v>
      </c>
      <c r="D196" s="18" t="s">
        <v>1403</v>
      </c>
      <c r="E196" s="18" t="s">
        <v>1104</v>
      </c>
      <c r="F196" s="18" t="s">
        <v>227</v>
      </c>
      <c r="G196" s="18" t="s">
        <v>724</v>
      </c>
      <c r="H196" s="18" t="s">
        <v>1006</v>
      </c>
      <c r="I196" s="18" t="s">
        <v>1404</v>
      </c>
      <c r="J196" s="18">
        <v>2024.9</v>
      </c>
      <c r="K196" s="18">
        <v>2024.12</v>
      </c>
      <c r="L196" s="18" t="s">
        <v>718</v>
      </c>
      <c r="M196" s="18" t="s">
        <v>1405</v>
      </c>
      <c r="N196" s="18">
        <v>138</v>
      </c>
      <c r="O196" s="18">
        <v>100</v>
      </c>
      <c r="P196" s="18">
        <v>38</v>
      </c>
      <c r="Q196" s="18">
        <v>1</v>
      </c>
      <c r="R196" s="18">
        <v>1280</v>
      </c>
      <c r="S196" s="18">
        <v>4409</v>
      </c>
      <c r="T196" s="18">
        <v>0</v>
      </c>
      <c r="U196" s="18">
        <v>11</v>
      </c>
      <c r="V196" s="18">
        <v>25</v>
      </c>
      <c r="W196" s="18" t="s">
        <v>725</v>
      </c>
      <c r="X196" s="18" t="s">
        <v>726</v>
      </c>
      <c r="Y196" s="18" t="s">
        <v>1406</v>
      </c>
    </row>
    <row r="197" ht="84" spans="1:25">
      <c r="A197" s="12">
        <v>192</v>
      </c>
      <c r="B197" s="18" t="s">
        <v>1049</v>
      </c>
      <c r="C197" s="18" t="s">
        <v>1050</v>
      </c>
      <c r="D197" s="18" t="s">
        <v>1403</v>
      </c>
      <c r="E197" s="18" t="s">
        <v>1015</v>
      </c>
      <c r="F197" s="18" t="s">
        <v>914</v>
      </c>
      <c r="G197" s="18" t="s">
        <v>727</v>
      </c>
      <c r="H197" s="18" t="s">
        <v>1006</v>
      </c>
      <c r="I197" s="18" t="s">
        <v>914</v>
      </c>
      <c r="J197" s="18">
        <v>2024.9</v>
      </c>
      <c r="K197" s="18">
        <v>2024.12</v>
      </c>
      <c r="L197" s="18" t="s">
        <v>718</v>
      </c>
      <c r="M197" s="18" t="s">
        <v>1407</v>
      </c>
      <c r="N197" s="18">
        <v>129.8</v>
      </c>
      <c r="O197" s="18">
        <v>100</v>
      </c>
      <c r="P197" s="18">
        <v>29.8</v>
      </c>
      <c r="Q197" s="18">
        <v>1</v>
      </c>
      <c r="R197" s="18">
        <v>827</v>
      </c>
      <c r="S197" s="18">
        <v>3327</v>
      </c>
      <c r="T197" s="18">
        <v>0</v>
      </c>
      <c r="U197" s="18">
        <v>57</v>
      </c>
      <c r="V197" s="18">
        <v>155</v>
      </c>
      <c r="W197" s="18" t="s">
        <v>728</v>
      </c>
      <c r="X197" s="18" t="s">
        <v>729</v>
      </c>
      <c r="Y197" s="18" t="s">
        <v>1406</v>
      </c>
    </row>
    <row r="198" ht="108" spans="1:25">
      <c r="A198" s="12">
        <v>193</v>
      </c>
      <c r="B198" s="17" t="s">
        <v>1002</v>
      </c>
      <c r="C198" s="17" t="s">
        <v>1011</v>
      </c>
      <c r="D198" s="17" t="s">
        <v>1012</v>
      </c>
      <c r="E198" s="17" t="s">
        <v>1024</v>
      </c>
      <c r="F198" s="17" t="s">
        <v>1026</v>
      </c>
      <c r="G198" s="17" t="s">
        <v>731</v>
      </c>
      <c r="H198" s="17" t="s">
        <v>1006</v>
      </c>
      <c r="I198" s="17" t="s">
        <v>1026</v>
      </c>
      <c r="J198" s="17">
        <v>2024.01</v>
      </c>
      <c r="K198" s="17">
        <v>2024.12</v>
      </c>
      <c r="L198" s="17" t="s">
        <v>732</v>
      </c>
      <c r="M198" s="17" t="s">
        <v>1408</v>
      </c>
      <c r="N198" s="17">
        <v>30</v>
      </c>
      <c r="O198" s="17">
        <v>20</v>
      </c>
      <c r="P198" s="17">
        <v>10</v>
      </c>
      <c r="Q198" s="17">
        <v>1</v>
      </c>
      <c r="R198" s="17">
        <v>20</v>
      </c>
      <c r="S198" s="17">
        <v>60</v>
      </c>
      <c r="T198" s="17">
        <v>1</v>
      </c>
      <c r="U198" s="17">
        <v>8</v>
      </c>
      <c r="V198" s="17">
        <v>20</v>
      </c>
      <c r="W198" s="17" t="s">
        <v>733</v>
      </c>
      <c r="X198" s="17" t="s">
        <v>51</v>
      </c>
      <c r="Y198" s="17"/>
    </row>
    <row r="199" ht="60" spans="1:25">
      <c r="A199" s="12">
        <v>194</v>
      </c>
      <c r="B199" s="17" t="s">
        <v>1192</v>
      </c>
      <c r="C199" s="17" t="s">
        <v>1008</v>
      </c>
      <c r="D199" s="17" t="s">
        <v>1034</v>
      </c>
      <c r="E199" s="17" t="s">
        <v>1057</v>
      </c>
      <c r="F199" s="17" t="s">
        <v>1401</v>
      </c>
      <c r="G199" s="17" t="s">
        <v>734</v>
      </c>
      <c r="H199" s="17" t="s">
        <v>1006</v>
      </c>
      <c r="I199" s="17" t="s">
        <v>1401</v>
      </c>
      <c r="J199" s="17">
        <v>2024.01</v>
      </c>
      <c r="K199" s="17">
        <v>2024.12</v>
      </c>
      <c r="L199" s="17" t="s">
        <v>735</v>
      </c>
      <c r="M199" s="17" t="s">
        <v>1409</v>
      </c>
      <c r="N199" s="43">
        <v>12</v>
      </c>
      <c r="O199" s="43">
        <v>10</v>
      </c>
      <c r="P199" s="43">
        <v>2</v>
      </c>
      <c r="Q199" s="43">
        <v>1</v>
      </c>
      <c r="R199" s="43">
        <v>52</v>
      </c>
      <c r="S199" s="43">
        <v>285</v>
      </c>
      <c r="T199" s="43">
        <v>0</v>
      </c>
      <c r="U199" s="43">
        <v>34</v>
      </c>
      <c r="V199" s="43">
        <v>73</v>
      </c>
      <c r="W199" s="43" t="s">
        <v>736</v>
      </c>
      <c r="X199" s="17" t="s">
        <v>737</v>
      </c>
      <c r="Y199" s="17"/>
    </row>
    <row r="200" ht="72" spans="1:25">
      <c r="A200" s="12">
        <v>195</v>
      </c>
      <c r="B200" s="17" t="s">
        <v>1192</v>
      </c>
      <c r="C200" s="17" t="s">
        <v>1008</v>
      </c>
      <c r="D200" s="17" t="s">
        <v>1410</v>
      </c>
      <c r="E200" s="17" t="s">
        <v>1057</v>
      </c>
      <c r="F200" s="17" t="s">
        <v>1411</v>
      </c>
      <c r="G200" s="17" t="s">
        <v>738</v>
      </c>
      <c r="H200" s="17" t="s">
        <v>1006</v>
      </c>
      <c r="I200" s="17" t="s">
        <v>1411</v>
      </c>
      <c r="J200" s="17">
        <v>2024.01</v>
      </c>
      <c r="K200" s="17">
        <v>2024.12</v>
      </c>
      <c r="L200" s="17" t="s">
        <v>739</v>
      </c>
      <c r="M200" s="17" t="s">
        <v>1412</v>
      </c>
      <c r="N200" s="43">
        <v>12</v>
      </c>
      <c r="O200" s="43">
        <v>10</v>
      </c>
      <c r="P200" s="43">
        <v>2</v>
      </c>
      <c r="Q200" s="43">
        <v>1</v>
      </c>
      <c r="R200" s="43">
        <v>125</v>
      </c>
      <c r="S200" s="43">
        <v>485</v>
      </c>
      <c r="T200" s="43">
        <v>0</v>
      </c>
      <c r="U200" s="43">
        <v>26</v>
      </c>
      <c r="V200" s="43">
        <v>68</v>
      </c>
      <c r="W200" s="43" t="s">
        <v>740</v>
      </c>
      <c r="X200" s="17" t="s">
        <v>741</v>
      </c>
      <c r="Y200" s="17"/>
    </row>
    <row r="201" ht="60" spans="1:25">
      <c r="A201" s="12">
        <v>196</v>
      </c>
      <c r="B201" s="17" t="s">
        <v>1192</v>
      </c>
      <c r="C201" s="17" t="s">
        <v>1008</v>
      </c>
      <c r="D201" s="17" t="s">
        <v>1014</v>
      </c>
      <c r="E201" s="17" t="s">
        <v>1057</v>
      </c>
      <c r="F201" s="17" t="s">
        <v>1058</v>
      </c>
      <c r="G201" s="17" t="s">
        <v>742</v>
      </c>
      <c r="H201" s="17" t="s">
        <v>1006</v>
      </c>
      <c r="I201" s="17" t="s">
        <v>1058</v>
      </c>
      <c r="J201" s="17">
        <v>2024.01</v>
      </c>
      <c r="K201" s="17">
        <v>2024.12</v>
      </c>
      <c r="L201" s="17" t="s">
        <v>101</v>
      </c>
      <c r="M201" s="17" t="s">
        <v>1413</v>
      </c>
      <c r="N201" s="43">
        <v>6</v>
      </c>
      <c r="O201" s="43">
        <v>5</v>
      </c>
      <c r="P201" s="43">
        <v>1</v>
      </c>
      <c r="Q201" s="43">
        <v>1</v>
      </c>
      <c r="R201" s="43">
        <v>126</v>
      </c>
      <c r="S201" s="43">
        <v>519</v>
      </c>
      <c r="T201" s="43">
        <v>0</v>
      </c>
      <c r="U201" s="43">
        <v>49</v>
      </c>
      <c r="V201" s="43">
        <v>114</v>
      </c>
      <c r="W201" s="17" t="s">
        <v>743</v>
      </c>
      <c r="X201" s="17" t="s">
        <v>744</v>
      </c>
      <c r="Y201" s="17"/>
    </row>
    <row r="202" ht="72" spans="1:25">
      <c r="A202" s="12">
        <v>197</v>
      </c>
      <c r="B202" s="17" t="s">
        <v>1192</v>
      </c>
      <c r="C202" s="17" t="s">
        <v>1008</v>
      </c>
      <c r="D202" s="17" t="s">
        <v>1014</v>
      </c>
      <c r="E202" s="17" t="s">
        <v>1057</v>
      </c>
      <c r="F202" s="17" t="s">
        <v>1414</v>
      </c>
      <c r="G202" s="17" t="s">
        <v>745</v>
      </c>
      <c r="H202" s="17" t="s">
        <v>1006</v>
      </c>
      <c r="I202" s="17" t="s">
        <v>1414</v>
      </c>
      <c r="J202" s="17">
        <v>2024.01</v>
      </c>
      <c r="K202" s="17">
        <v>2024.12</v>
      </c>
      <c r="L202" s="17" t="s">
        <v>746</v>
      </c>
      <c r="M202" s="43" t="s">
        <v>1415</v>
      </c>
      <c r="N202" s="43">
        <v>6</v>
      </c>
      <c r="O202" s="43">
        <v>5</v>
      </c>
      <c r="P202" s="43">
        <v>1</v>
      </c>
      <c r="Q202" s="43">
        <v>1</v>
      </c>
      <c r="R202" s="43">
        <v>97</v>
      </c>
      <c r="S202" s="43">
        <v>235</v>
      </c>
      <c r="T202" s="43">
        <v>0</v>
      </c>
      <c r="U202" s="43">
        <v>31</v>
      </c>
      <c r="V202" s="43">
        <v>76</v>
      </c>
      <c r="W202" s="43" t="s">
        <v>747</v>
      </c>
      <c r="X202" s="17" t="s">
        <v>748</v>
      </c>
      <c r="Y202" s="17"/>
    </row>
    <row r="203" ht="120" spans="1:25">
      <c r="A203" s="12">
        <v>198</v>
      </c>
      <c r="B203" s="38" t="s">
        <v>1002</v>
      </c>
      <c r="C203" s="38" t="s">
        <v>1008</v>
      </c>
      <c r="D203" s="38" t="s">
        <v>1014</v>
      </c>
      <c r="E203" s="38" t="s">
        <v>1070</v>
      </c>
      <c r="F203" s="38" t="s">
        <v>750</v>
      </c>
      <c r="G203" s="38" t="s">
        <v>749</v>
      </c>
      <c r="H203" s="38" t="s">
        <v>1006</v>
      </c>
      <c r="I203" s="38" t="s">
        <v>1284</v>
      </c>
      <c r="J203" s="38">
        <v>2024.01</v>
      </c>
      <c r="K203" s="38">
        <v>2024.09</v>
      </c>
      <c r="L203" s="38" t="s">
        <v>750</v>
      </c>
      <c r="M203" s="38" t="s">
        <v>1416</v>
      </c>
      <c r="N203" s="38">
        <v>10</v>
      </c>
      <c r="O203" s="38">
        <v>10</v>
      </c>
      <c r="P203" s="38">
        <v>0</v>
      </c>
      <c r="Q203" s="38">
        <v>1</v>
      </c>
      <c r="R203" s="38">
        <v>76</v>
      </c>
      <c r="S203" s="38">
        <v>332</v>
      </c>
      <c r="T203" s="38">
        <v>0</v>
      </c>
      <c r="U203" s="38">
        <v>12</v>
      </c>
      <c r="V203" s="38">
        <v>26</v>
      </c>
      <c r="W203" s="43" t="s">
        <v>751</v>
      </c>
      <c r="X203" s="38" t="s">
        <v>752</v>
      </c>
      <c r="Y203" s="38"/>
    </row>
    <row r="204" ht="84" spans="1:25">
      <c r="A204" s="12">
        <v>199</v>
      </c>
      <c r="B204" s="38" t="s">
        <v>1002</v>
      </c>
      <c r="C204" s="38" t="s">
        <v>1003</v>
      </c>
      <c r="D204" s="38" t="s">
        <v>1004</v>
      </c>
      <c r="E204" s="38" t="s">
        <v>1070</v>
      </c>
      <c r="F204" s="38" t="s">
        <v>754</v>
      </c>
      <c r="G204" s="38" t="s">
        <v>753</v>
      </c>
      <c r="H204" s="38" t="s">
        <v>1006</v>
      </c>
      <c r="I204" s="38" t="s">
        <v>1288</v>
      </c>
      <c r="J204" s="38">
        <v>2024.03</v>
      </c>
      <c r="K204" s="44">
        <v>2024.1</v>
      </c>
      <c r="L204" s="38" t="s">
        <v>754</v>
      </c>
      <c r="M204" s="38" t="s">
        <v>1417</v>
      </c>
      <c r="N204" s="38">
        <v>16</v>
      </c>
      <c r="O204" s="38">
        <v>10</v>
      </c>
      <c r="P204" s="38">
        <v>6</v>
      </c>
      <c r="Q204" s="38">
        <v>1</v>
      </c>
      <c r="R204" s="38">
        <v>12</v>
      </c>
      <c r="S204" s="38">
        <v>15</v>
      </c>
      <c r="T204" s="38">
        <v>0</v>
      </c>
      <c r="U204" s="38">
        <v>12</v>
      </c>
      <c r="V204" s="38">
        <v>15</v>
      </c>
      <c r="W204" s="38" t="s">
        <v>755</v>
      </c>
      <c r="X204" s="38" t="s">
        <v>756</v>
      </c>
      <c r="Y204" s="38"/>
    </row>
    <row r="205" ht="84" spans="1:25">
      <c r="A205" s="12">
        <v>200</v>
      </c>
      <c r="B205" s="38" t="s">
        <v>1002</v>
      </c>
      <c r="C205" s="38" t="s">
        <v>1008</v>
      </c>
      <c r="D205" s="38" t="s">
        <v>1014</v>
      </c>
      <c r="E205" s="38" t="s">
        <v>1070</v>
      </c>
      <c r="F205" s="38" t="s">
        <v>758</v>
      </c>
      <c r="G205" s="38" t="s">
        <v>757</v>
      </c>
      <c r="H205" s="38" t="s">
        <v>1006</v>
      </c>
      <c r="I205" s="38" t="s">
        <v>1418</v>
      </c>
      <c r="J205" s="38">
        <v>2024.03</v>
      </c>
      <c r="K205" s="38">
        <v>2024.06</v>
      </c>
      <c r="L205" s="38" t="s">
        <v>758</v>
      </c>
      <c r="M205" s="38" t="s">
        <v>1419</v>
      </c>
      <c r="N205" s="38">
        <v>21</v>
      </c>
      <c r="O205" s="38">
        <v>10</v>
      </c>
      <c r="P205" s="38">
        <v>11</v>
      </c>
      <c r="Q205" s="38">
        <v>1</v>
      </c>
      <c r="R205" s="38">
        <v>20</v>
      </c>
      <c r="S205" s="38">
        <v>120</v>
      </c>
      <c r="T205" s="38">
        <v>0</v>
      </c>
      <c r="U205" s="38">
        <v>2</v>
      </c>
      <c r="V205" s="38">
        <v>3</v>
      </c>
      <c r="W205" s="38" t="s">
        <v>759</v>
      </c>
      <c r="X205" s="38" t="s">
        <v>760</v>
      </c>
      <c r="Y205" s="38"/>
    </row>
    <row r="206" ht="72" spans="1:25">
      <c r="A206" s="12">
        <v>201</v>
      </c>
      <c r="B206" s="17" t="s">
        <v>1192</v>
      </c>
      <c r="C206" s="17" t="s">
        <v>1008</v>
      </c>
      <c r="D206" s="17" t="s">
        <v>1009</v>
      </c>
      <c r="E206" s="17" t="s">
        <v>1087</v>
      </c>
      <c r="F206" s="17" t="s">
        <v>1420</v>
      </c>
      <c r="G206" s="17" t="s">
        <v>761</v>
      </c>
      <c r="H206" s="17" t="s">
        <v>1194</v>
      </c>
      <c r="I206" s="17" t="s">
        <v>184</v>
      </c>
      <c r="J206" s="17">
        <v>2024.04</v>
      </c>
      <c r="K206" s="17">
        <v>2024.09</v>
      </c>
      <c r="L206" s="17" t="s">
        <v>184</v>
      </c>
      <c r="M206" s="17" t="s">
        <v>1421</v>
      </c>
      <c r="N206" s="17">
        <v>42</v>
      </c>
      <c r="O206" s="17">
        <v>40</v>
      </c>
      <c r="P206" s="17">
        <v>2</v>
      </c>
      <c r="Q206" s="17">
        <v>1</v>
      </c>
      <c r="R206" s="17">
        <v>124</v>
      </c>
      <c r="S206" s="17">
        <v>346</v>
      </c>
      <c r="T206" s="17">
        <v>1</v>
      </c>
      <c r="U206" s="17">
        <v>12</v>
      </c>
      <c r="V206" s="17">
        <v>12</v>
      </c>
      <c r="W206" s="17" t="s">
        <v>762</v>
      </c>
      <c r="X206" s="17" t="s">
        <v>763</v>
      </c>
      <c r="Y206" s="17"/>
    </row>
    <row r="207" ht="84" spans="1:25">
      <c r="A207" s="12">
        <v>202</v>
      </c>
      <c r="B207" s="38" t="s">
        <v>1192</v>
      </c>
      <c r="C207" s="38" t="s">
        <v>1008</v>
      </c>
      <c r="D207" s="38" t="s">
        <v>1009</v>
      </c>
      <c r="E207" s="38" t="s">
        <v>1062</v>
      </c>
      <c r="F207" s="38" t="s">
        <v>125</v>
      </c>
      <c r="G207" s="38" t="s">
        <v>764</v>
      </c>
      <c r="H207" s="38" t="s">
        <v>1006</v>
      </c>
      <c r="I207" s="38" t="s">
        <v>125</v>
      </c>
      <c r="J207" s="38">
        <v>2024.03</v>
      </c>
      <c r="K207" s="38">
        <v>2024.12</v>
      </c>
      <c r="L207" s="38" t="s">
        <v>125</v>
      </c>
      <c r="M207" s="38" t="s">
        <v>1422</v>
      </c>
      <c r="N207" s="38">
        <v>30</v>
      </c>
      <c r="O207" s="38">
        <v>30</v>
      </c>
      <c r="P207" s="38">
        <v>0</v>
      </c>
      <c r="Q207" s="38">
        <v>1</v>
      </c>
      <c r="R207" s="38">
        <v>112</v>
      </c>
      <c r="S207" s="38">
        <v>112</v>
      </c>
      <c r="T207" s="38">
        <v>0</v>
      </c>
      <c r="U207" s="38">
        <v>112</v>
      </c>
      <c r="V207" s="38">
        <v>112</v>
      </c>
      <c r="W207" s="38" t="s">
        <v>765</v>
      </c>
      <c r="X207" s="38" t="s">
        <v>766</v>
      </c>
      <c r="Y207" s="38"/>
    </row>
    <row r="208" ht="72" spans="1:25">
      <c r="A208" s="12">
        <v>203</v>
      </c>
      <c r="B208" s="38" t="s">
        <v>1192</v>
      </c>
      <c r="C208" s="38" t="s">
        <v>1008</v>
      </c>
      <c r="D208" s="38" t="s">
        <v>1034</v>
      </c>
      <c r="E208" s="38" t="s">
        <v>1062</v>
      </c>
      <c r="F208" s="38" t="s">
        <v>109</v>
      </c>
      <c r="G208" s="38" t="s">
        <v>767</v>
      </c>
      <c r="H208" s="38" t="s">
        <v>1006</v>
      </c>
      <c r="I208" s="38" t="s">
        <v>109</v>
      </c>
      <c r="J208" s="38">
        <v>2024.03</v>
      </c>
      <c r="K208" s="38">
        <v>2024.12</v>
      </c>
      <c r="L208" s="38" t="s">
        <v>109</v>
      </c>
      <c r="M208" s="38" t="s">
        <v>1423</v>
      </c>
      <c r="N208" s="38">
        <v>20</v>
      </c>
      <c r="O208" s="38">
        <v>20</v>
      </c>
      <c r="P208" s="38">
        <v>0</v>
      </c>
      <c r="Q208" s="38">
        <v>1</v>
      </c>
      <c r="R208" s="38">
        <v>60</v>
      </c>
      <c r="S208" s="38">
        <v>147</v>
      </c>
      <c r="T208" s="38">
        <v>1</v>
      </c>
      <c r="U208" s="38">
        <v>60</v>
      </c>
      <c r="V208" s="38">
        <v>147</v>
      </c>
      <c r="W208" s="38" t="s">
        <v>768</v>
      </c>
      <c r="X208" s="38" t="s">
        <v>769</v>
      </c>
      <c r="Y208" s="38"/>
    </row>
    <row r="209" ht="84" spans="1:25">
      <c r="A209" s="12">
        <v>204</v>
      </c>
      <c r="B209" s="17" t="s">
        <v>1192</v>
      </c>
      <c r="C209" s="17" t="s">
        <v>1008</v>
      </c>
      <c r="D209" s="17" t="s">
        <v>1009</v>
      </c>
      <c r="E209" s="17" t="s">
        <v>1062</v>
      </c>
      <c r="F209" s="17" t="s">
        <v>125</v>
      </c>
      <c r="G209" s="17" t="s">
        <v>770</v>
      </c>
      <c r="H209" s="17" t="s">
        <v>1006</v>
      </c>
      <c r="I209" s="17" t="s">
        <v>125</v>
      </c>
      <c r="J209" s="17">
        <v>2024.03</v>
      </c>
      <c r="K209" s="17">
        <v>2024.12</v>
      </c>
      <c r="L209" s="17" t="s">
        <v>125</v>
      </c>
      <c r="M209" s="17" t="s">
        <v>1424</v>
      </c>
      <c r="N209" s="17">
        <v>10</v>
      </c>
      <c r="O209" s="17">
        <v>10</v>
      </c>
      <c r="P209" s="17">
        <v>0</v>
      </c>
      <c r="Q209" s="17">
        <v>1</v>
      </c>
      <c r="R209" s="17">
        <v>112</v>
      </c>
      <c r="S209" s="17">
        <v>112</v>
      </c>
      <c r="T209" s="17">
        <v>0</v>
      </c>
      <c r="U209" s="17">
        <v>112</v>
      </c>
      <c r="V209" s="17">
        <v>112</v>
      </c>
      <c r="W209" s="17" t="s">
        <v>771</v>
      </c>
      <c r="X209" s="17" t="s">
        <v>766</v>
      </c>
      <c r="Y209" s="17"/>
    </row>
    <row r="210" ht="108" spans="1:25">
      <c r="A210" s="12">
        <v>205</v>
      </c>
      <c r="B210" s="17" t="s">
        <v>1192</v>
      </c>
      <c r="C210" s="17" t="s">
        <v>1003</v>
      </c>
      <c r="D210" s="17" t="s">
        <v>1004</v>
      </c>
      <c r="E210" s="17" t="s">
        <v>1062</v>
      </c>
      <c r="F210" s="17" t="s">
        <v>125</v>
      </c>
      <c r="G210" s="17" t="s">
        <v>772</v>
      </c>
      <c r="H210" s="17" t="s">
        <v>1006</v>
      </c>
      <c r="I210" s="17" t="s">
        <v>125</v>
      </c>
      <c r="J210" s="17">
        <v>2024.03</v>
      </c>
      <c r="K210" s="17">
        <v>2024.12</v>
      </c>
      <c r="L210" s="17" t="s">
        <v>125</v>
      </c>
      <c r="M210" s="17" t="s">
        <v>1425</v>
      </c>
      <c r="N210" s="17">
        <v>10</v>
      </c>
      <c r="O210" s="17">
        <v>10</v>
      </c>
      <c r="P210" s="17">
        <v>0</v>
      </c>
      <c r="Q210" s="17">
        <v>1</v>
      </c>
      <c r="R210" s="17">
        <v>93</v>
      </c>
      <c r="S210" s="17">
        <v>308</v>
      </c>
      <c r="T210" s="17">
        <v>0</v>
      </c>
      <c r="U210" s="17">
        <v>13</v>
      </c>
      <c r="V210" s="17">
        <v>45</v>
      </c>
      <c r="W210" s="17" t="s">
        <v>773</v>
      </c>
      <c r="X210" s="17" t="s">
        <v>774</v>
      </c>
      <c r="Y210" s="17"/>
    </row>
    <row r="211" ht="108" spans="1:25">
      <c r="A211" s="12">
        <v>206</v>
      </c>
      <c r="B211" s="17" t="s">
        <v>1002</v>
      </c>
      <c r="C211" s="17" t="s">
        <v>1008</v>
      </c>
      <c r="D211" s="17" t="s">
        <v>1014</v>
      </c>
      <c r="E211" s="17" t="s">
        <v>1113</v>
      </c>
      <c r="F211" s="17" t="s">
        <v>776</v>
      </c>
      <c r="G211" s="17" t="s">
        <v>775</v>
      </c>
      <c r="H211" s="17" t="s">
        <v>1006</v>
      </c>
      <c r="I211" s="17" t="s">
        <v>776</v>
      </c>
      <c r="J211" s="17">
        <v>2024.01</v>
      </c>
      <c r="K211" s="17">
        <v>2024.12</v>
      </c>
      <c r="L211" s="17" t="s">
        <v>776</v>
      </c>
      <c r="M211" s="17" t="s">
        <v>1426</v>
      </c>
      <c r="N211" s="17">
        <v>24</v>
      </c>
      <c r="O211" s="17">
        <v>20</v>
      </c>
      <c r="P211" s="17">
        <v>4</v>
      </c>
      <c r="Q211" s="17">
        <v>1</v>
      </c>
      <c r="R211" s="17">
        <v>15</v>
      </c>
      <c r="S211" s="17">
        <v>31</v>
      </c>
      <c r="T211" s="17">
        <v>0</v>
      </c>
      <c r="U211" s="17">
        <v>8</v>
      </c>
      <c r="V211" s="17">
        <v>19</v>
      </c>
      <c r="W211" s="17" t="s">
        <v>777</v>
      </c>
      <c r="X211" s="17" t="s">
        <v>778</v>
      </c>
      <c r="Y211" s="17"/>
    </row>
    <row r="212" ht="132" spans="1:25">
      <c r="A212" s="12">
        <v>207</v>
      </c>
      <c r="B212" s="17" t="s">
        <v>1002</v>
      </c>
      <c r="C212" s="17" t="s">
        <v>1008</v>
      </c>
      <c r="D212" s="17" t="s">
        <v>1034</v>
      </c>
      <c r="E212" s="17" t="s">
        <v>1113</v>
      </c>
      <c r="F212" s="17" t="s">
        <v>780</v>
      </c>
      <c r="G212" s="17" t="s">
        <v>779</v>
      </c>
      <c r="H212" s="17" t="s">
        <v>1006</v>
      </c>
      <c r="I212" s="17" t="s">
        <v>780</v>
      </c>
      <c r="J212" s="17">
        <v>2024.01</v>
      </c>
      <c r="K212" s="17">
        <v>2024.12</v>
      </c>
      <c r="L212" s="17" t="s">
        <v>780</v>
      </c>
      <c r="M212" s="17" t="s">
        <v>1427</v>
      </c>
      <c r="N212" s="17">
        <v>25</v>
      </c>
      <c r="O212" s="17">
        <v>20</v>
      </c>
      <c r="P212" s="17">
        <v>5</v>
      </c>
      <c r="Q212" s="17">
        <v>1</v>
      </c>
      <c r="R212" s="17">
        <v>30</v>
      </c>
      <c r="S212" s="17">
        <v>82</v>
      </c>
      <c r="T212" s="17">
        <v>0</v>
      </c>
      <c r="U212" s="17">
        <v>10</v>
      </c>
      <c r="V212" s="17">
        <v>27</v>
      </c>
      <c r="W212" s="43" t="s">
        <v>781</v>
      </c>
      <c r="X212" s="17" t="s">
        <v>782</v>
      </c>
      <c r="Y212" s="17"/>
    </row>
    <row r="213" ht="84" spans="1:25">
      <c r="A213" s="12">
        <v>208</v>
      </c>
      <c r="B213" s="17" t="s">
        <v>1002</v>
      </c>
      <c r="C213" s="17" t="s">
        <v>1008</v>
      </c>
      <c r="D213" s="17" t="s">
        <v>1034</v>
      </c>
      <c r="E213" s="17" t="s">
        <v>1031</v>
      </c>
      <c r="F213" s="17" t="s">
        <v>73</v>
      </c>
      <c r="G213" s="17" t="s">
        <v>783</v>
      </c>
      <c r="H213" s="17" t="s">
        <v>1006</v>
      </c>
      <c r="I213" s="17" t="s">
        <v>784</v>
      </c>
      <c r="J213" s="17">
        <v>2024.01</v>
      </c>
      <c r="K213" s="17">
        <v>2024.12</v>
      </c>
      <c r="L213" s="17" t="s">
        <v>784</v>
      </c>
      <c r="M213" s="17" t="s">
        <v>1428</v>
      </c>
      <c r="N213" s="17">
        <v>24</v>
      </c>
      <c r="O213" s="17">
        <v>20</v>
      </c>
      <c r="P213" s="17">
        <v>4</v>
      </c>
      <c r="Q213" s="17">
        <v>1</v>
      </c>
      <c r="R213" s="17">
        <v>67</v>
      </c>
      <c r="S213" s="17">
        <v>190</v>
      </c>
      <c r="T213" s="17">
        <v>0</v>
      </c>
      <c r="U213" s="17">
        <v>3</v>
      </c>
      <c r="V213" s="17">
        <v>3</v>
      </c>
      <c r="W213" s="17" t="s">
        <v>785</v>
      </c>
      <c r="X213" s="17" t="s">
        <v>786</v>
      </c>
      <c r="Y213" s="17"/>
    </row>
    <row r="214" ht="156" spans="1:25">
      <c r="A214" s="12">
        <v>209</v>
      </c>
      <c r="B214" s="17" t="s">
        <v>1192</v>
      </c>
      <c r="C214" s="17" t="s">
        <v>1034</v>
      </c>
      <c r="D214" s="17" t="s">
        <v>1034</v>
      </c>
      <c r="E214" s="17" t="s">
        <v>1098</v>
      </c>
      <c r="F214" s="17" t="s">
        <v>196</v>
      </c>
      <c r="G214" s="17" t="s">
        <v>787</v>
      </c>
      <c r="H214" s="17" t="s">
        <v>1038</v>
      </c>
      <c r="I214" s="17" t="s">
        <v>196</v>
      </c>
      <c r="J214" s="43">
        <v>2024.03</v>
      </c>
      <c r="K214" s="43">
        <v>2024.11</v>
      </c>
      <c r="L214" s="17" t="s">
        <v>196</v>
      </c>
      <c r="M214" s="17" t="s">
        <v>1429</v>
      </c>
      <c r="N214" s="17">
        <v>24</v>
      </c>
      <c r="O214" s="17">
        <v>20</v>
      </c>
      <c r="P214" s="17">
        <v>4</v>
      </c>
      <c r="Q214" s="17">
        <v>1</v>
      </c>
      <c r="R214" s="17">
        <v>23</v>
      </c>
      <c r="S214" s="17">
        <v>74</v>
      </c>
      <c r="T214" s="17">
        <v>1</v>
      </c>
      <c r="U214" s="17">
        <v>3</v>
      </c>
      <c r="V214" s="17">
        <v>8</v>
      </c>
      <c r="W214" s="17" t="s">
        <v>788</v>
      </c>
      <c r="X214" s="17" t="s">
        <v>789</v>
      </c>
      <c r="Y214" s="17"/>
    </row>
    <row r="215" ht="96" spans="1:25">
      <c r="A215" s="12">
        <v>210</v>
      </c>
      <c r="B215" s="17" t="s">
        <v>1002</v>
      </c>
      <c r="C215" s="17" t="s">
        <v>1003</v>
      </c>
      <c r="D215" s="17" t="s">
        <v>1004</v>
      </c>
      <c r="E215" s="17" t="s">
        <v>1098</v>
      </c>
      <c r="F215" s="17" t="s">
        <v>791</v>
      </c>
      <c r="G215" s="17" t="s">
        <v>790</v>
      </c>
      <c r="H215" s="17" t="s">
        <v>1006</v>
      </c>
      <c r="I215" s="17" t="s">
        <v>791</v>
      </c>
      <c r="J215" s="17">
        <v>2024.03</v>
      </c>
      <c r="K215" s="17">
        <v>2024.11</v>
      </c>
      <c r="L215" s="17" t="s">
        <v>791</v>
      </c>
      <c r="M215" s="17" t="s">
        <v>1430</v>
      </c>
      <c r="N215" s="17">
        <v>15</v>
      </c>
      <c r="O215" s="17">
        <v>10</v>
      </c>
      <c r="P215" s="17">
        <v>5</v>
      </c>
      <c r="Q215" s="17">
        <v>1</v>
      </c>
      <c r="R215" s="17">
        <v>85</v>
      </c>
      <c r="S215" s="17">
        <v>192</v>
      </c>
      <c r="T215" s="17">
        <v>1</v>
      </c>
      <c r="U215" s="17">
        <v>5</v>
      </c>
      <c r="V215" s="17">
        <v>17</v>
      </c>
      <c r="W215" s="17" t="s">
        <v>792</v>
      </c>
      <c r="X215" s="17" t="s">
        <v>793</v>
      </c>
      <c r="Y215" s="17"/>
    </row>
    <row r="216" ht="60" spans="1:25">
      <c r="A216" s="12">
        <v>211</v>
      </c>
      <c r="B216" s="17" t="s">
        <v>1192</v>
      </c>
      <c r="C216" s="17" t="s">
        <v>1011</v>
      </c>
      <c r="D216" s="17" t="s">
        <v>1012</v>
      </c>
      <c r="E216" s="17" t="s">
        <v>1431</v>
      </c>
      <c r="F216" s="17" t="s">
        <v>1054</v>
      </c>
      <c r="G216" s="17" t="s">
        <v>794</v>
      </c>
      <c r="H216" s="17" t="s">
        <v>1006</v>
      </c>
      <c r="I216" s="17" t="s">
        <v>1055</v>
      </c>
      <c r="J216" s="17">
        <v>2024.01</v>
      </c>
      <c r="K216" s="17">
        <v>2024.12</v>
      </c>
      <c r="L216" s="17" t="s">
        <v>97</v>
      </c>
      <c r="M216" s="17" t="s">
        <v>1432</v>
      </c>
      <c r="N216" s="17">
        <v>25</v>
      </c>
      <c r="O216" s="17">
        <v>20</v>
      </c>
      <c r="P216" s="17">
        <v>5</v>
      </c>
      <c r="Q216" s="17">
        <v>1</v>
      </c>
      <c r="R216" s="17">
        <v>11</v>
      </c>
      <c r="S216" s="17">
        <v>36</v>
      </c>
      <c r="T216" s="17">
        <v>1</v>
      </c>
      <c r="U216" s="17">
        <v>11</v>
      </c>
      <c r="V216" s="17">
        <v>36</v>
      </c>
      <c r="W216" s="17" t="s">
        <v>795</v>
      </c>
      <c r="X216" s="17" t="s">
        <v>99</v>
      </c>
      <c r="Y216" s="17"/>
    </row>
    <row r="217" ht="72" spans="1:25">
      <c r="A217" s="12">
        <v>212</v>
      </c>
      <c r="B217" s="17" t="s">
        <v>1002</v>
      </c>
      <c r="C217" s="17" t="s">
        <v>1008</v>
      </c>
      <c r="D217" s="17" t="s">
        <v>1034</v>
      </c>
      <c r="E217" s="17" t="s">
        <v>1057</v>
      </c>
      <c r="F217" s="17" t="s">
        <v>1060</v>
      </c>
      <c r="G217" s="17" t="s">
        <v>104</v>
      </c>
      <c r="H217" s="17" t="s">
        <v>1006</v>
      </c>
      <c r="I217" s="17" t="s">
        <v>1060</v>
      </c>
      <c r="J217" s="17">
        <v>2024.08</v>
      </c>
      <c r="K217" s="17">
        <v>2024.12</v>
      </c>
      <c r="L217" s="17" t="s">
        <v>105</v>
      </c>
      <c r="M217" s="17" t="s">
        <v>1061</v>
      </c>
      <c r="N217" s="45">
        <v>20</v>
      </c>
      <c r="O217" s="17">
        <v>20</v>
      </c>
      <c r="P217" s="17">
        <v>0</v>
      </c>
      <c r="Q217" s="17">
        <v>1</v>
      </c>
      <c r="R217" s="17">
        <v>168</v>
      </c>
      <c r="S217" s="17">
        <v>620</v>
      </c>
      <c r="T217" s="17">
        <v>1</v>
      </c>
      <c r="U217" s="17">
        <v>57</v>
      </c>
      <c r="V217" s="17">
        <v>125</v>
      </c>
      <c r="W217" s="17" t="s">
        <v>106</v>
      </c>
      <c r="X217" s="17" t="s">
        <v>107</v>
      </c>
      <c r="Y217" s="17"/>
    </row>
    <row r="218" ht="96" spans="1:25">
      <c r="A218" s="12">
        <v>213</v>
      </c>
      <c r="B218" s="17" t="s">
        <v>1192</v>
      </c>
      <c r="C218" s="17" t="s">
        <v>1011</v>
      </c>
      <c r="D218" s="17" t="s">
        <v>1012</v>
      </c>
      <c r="E218" s="17" t="s">
        <v>1117</v>
      </c>
      <c r="F218" s="17" t="s">
        <v>266</v>
      </c>
      <c r="G218" s="17" t="s">
        <v>796</v>
      </c>
      <c r="H218" s="17" t="s">
        <v>1038</v>
      </c>
      <c r="I218" s="17" t="s">
        <v>266</v>
      </c>
      <c r="J218" s="17">
        <v>2024.06</v>
      </c>
      <c r="K218" s="17">
        <v>2024.12</v>
      </c>
      <c r="L218" s="17" t="s">
        <v>266</v>
      </c>
      <c r="M218" s="17" t="s">
        <v>1433</v>
      </c>
      <c r="N218" s="17">
        <v>25</v>
      </c>
      <c r="O218" s="17">
        <v>20</v>
      </c>
      <c r="P218" s="17">
        <v>5</v>
      </c>
      <c r="Q218" s="17">
        <v>1</v>
      </c>
      <c r="R218" s="17">
        <v>15</v>
      </c>
      <c r="S218" s="17">
        <v>45</v>
      </c>
      <c r="T218" s="17">
        <v>1</v>
      </c>
      <c r="U218" s="17">
        <v>6</v>
      </c>
      <c r="V218" s="17">
        <v>15</v>
      </c>
      <c r="W218" s="17" t="s">
        <v>797</v>
      </c>
      <c r="X218" s="17" t="s">
        <v>798</v>
      </c>
      <c r="Y218" s="17"/>
    </row>
    <row r="219" ht="84" spans="1:25">
      <c r="A219" s="12">
        <v>214</v>
      </c>
      <c r="B219" s="17" t="s">
        <v>1002</v>
      </c>
      <c r="C219" s="17" t="s">
        <v>1008</v>
      </c>
      <c r="D219" s="17" t="s">
        <v>1009</v>
      </c>
      <c r="E219" s="17" t="s">
        <v>1015</v>
      </c>
      <c r="F219" s="17" t="s">
        <v>800</v>
      </c>
      <c r="G219" s="17" t="s">
        <v>799</v>
      </c>
      <c r="H219" s="17" t="s">
        <v>1006</v>
      </c>
      <c r="I219" s="17" t="s">
        <v>1434</v>
      </c>
      <c r="J219" s="17">
        <v>2024.04</v>
      </c>
      <c r="K219" s="17">
        <v>2024.09</v>
      </c>
      <c r="L219" s="17" t="s">
        <v>800</v>
      </c>
      <c r="M219" s="17" t="s">
        <v>1435</v>
      </c>
      <c r="N219" s="17">
        <v>30</v>
      </c>
      <c r="O219" s="17">
        <v>20</v>
      </c>
      <c r="P219" s="17">
        <v>10</v>
      </c>
      <c r="Q219" s="17">
        <v>1</v>
      </c>
      <c r="R219" s="17">
        <v>3</v>
      </c>
      <c r="S219" s="17">
        <v>9</v>
      </c>
      <c r="T219" s="17">
        <v>0</v>
      </c>
      <c r="U219" s="17">
        <v>3</v>
      </c>
      <c r="V219" s="17">
        <v>9</v>
      </c>
      <c r="W219" s="17" t="s">
        <v>801</v>
      </c>
      <c r="X219" s="17" t="s">
        <v>802</v>
      </c>
      <c r="Y219" s="17"/>
    </row>
    <row r="220" ht="96" spans="1:25">
      <c r="A220" s="12">
        <v>215</v>
      </c>
      <c r="B220" s="17" t="s">
        <v>1002</v>
      </c>
      <c r="C220" s="17" t="s">
        <v>1008</v>
      </c>
      <c r="D220" s="17" t="s">
        <v>1020</v>
      </c>
      <c r="E220" s="17" t="s">
        <v>1015</v>
      </c>
      <c r="F220" s="17" t="s">
        <v>804</v>
      </c>
      <c r="G220" s="17" t="s">
        <v>803</v>
      </c>
      <c r="H220" s="17" t="s">
        <v>1006</v>
      </c>
      <c r="I220" s="17" t="s">
        <v>804</v>
      </c>
      <c r="J220" s="17">
        <v>2024.01</v>
      </c>
      <c r="K220" s="17">
        <v>2025.01</v>
      </c>
      <c r="L220" s="17" t="s">
        <v>804</v>
      </c>
      <c r="M220" s="17" t="s">
        <v>1436</v>
      </c>
      <c r="N220" s="17">
        <v>25</v>
      </c>
      <c r="O220" s="17">
        <v>20</v>
      </c>
      <c r="P220" s="17">
        <v>5</v>
      </c>
      <c r="Q220" s="17">
        <v>1</v>
      </c>
      <c r="R220" s="17">
        <v>12</v>
      </c>
      <c r="S220" s="17">
        <v>38</v>
      </c>
      <c r="T220" s="17">
        <v>0</v>
      </c>
      <c r="U220" s="17">
        <v>12</v>
      </c>
      <c r="V220" s="17">
        <v>38</v>
      </c>
      <c r="W220" s="17" t="s">
        <v>805</v>
      </c>
      <c r="X220" s="17" t="s">
        <v>806</v>
      </c>
      <c r="Y220" s="17"/>
    </row>
    <row r="221" ht="96" spans="1:25">
      <c r="A221" s="12">
        <v>216</v>
      </c>
      <c r="B221" s="17" t="s">
        <v>1002</v>
      </c>
      <c r="C221" s="17" t="s">
        <v>1011</v>
      </c>
      <c r="D221" s="17" t="s">
        <v>1437</v>
      </c>
      <c r="E221" s="17" t="s">
        <v>1125</v>
      </c>
      <c r="F221" s="17" t="s">
        <v>1438</v>
      </c>
      <c r="G221" s="17" t="s">
        <v>807</v>
      </c>
      <c r="H221" s="17" t="s">
        <v>1439</v>
      </c>
      <c r="I221" s="17" t="s">
        <v>1440</v>
      </c>
      <c r="J221" s="17">
        <v>2024.06</v>
      </c>
      <c r="K221" s="17">
        <v>2024.12</v>
      </c>
      <c r="L221" s="17" t="s">
        <v>808</v>
      </c>
      <c r="M221" s="17" t="s">
        <v>1441</v>
      </c>
      <c r="N221" s="17">
        <v>24</v>
      </c>
      <c r="O221" s="17">
        <v>20</v>
      </c>
      <c r="P221" s="17">
        <v>4</v>
      </c>
      <c r="Q221" s="17">
        <v>1</v>
      </c>
      <c r="R221" s="17">
        <v>10</v>
      </c>
      <c r="S221" s="17">
        <v>30</v>
      </c>
      <c r="T221" s="17">
        <v>0</v>
      </c>
      <c r="U221" s="17">
        <v>1</v>
      </c>
      <c r="V221" s="17">
        <v>1</v>
      </c>
      <c r="W221" s="17" t="s">
        <v>809</v>
      </c>
      <c r="X221" s="17" t="s">
        <v>810</v>
      </c>
      <c r="Y221" s="17"/>
    </row>
    <row r="222" ht="108" spans="1:25">
      <c r="A222" s="12">
        <v>217</v>
      </c>
      <c r="B222" s="17" t="s">
        <v>1002</v>
      </c>
      <c r="C222" s="17" t="s">
        <v>1011</v>
      </c>
      <c r="D222" s="17" t="s">
        <v>1012</v>
      </c>
      <c r="E222" s="17" t="s">
        <v>1131</v>
      </c>
      <c r="F222" s="17" t="s">
        <v>1442</v>
      </c>
      <c r="G222" s="17" t="s">
        <v>811</v>
      </c>
      <c r="H222" s="17" t="s">
        <v>1006</v>
      </c>
      <c r="I222" s="17" t="s">
        <v>1443</v>
      </c>
      <c r="J222" s="17" t="s">
        <v>1079</v>
      </c>
      <c r="K222" s="17" t="s">
        <v>1077</v>
      </c>
      <c r="L222" s="17" t="s">
        <v>812</v>
      </c>
      <c r="M222" s="17" t="s">
        <v>1444</v>
      </c>
      <c r="N222" s="17">
        <v>24</v>
      </c>
      <c r="O222" s="17">
        <v>20</v>
      </c>
      <c r="P222" s="17">
        <v>4</v>
      </c>
      <c r="Q222" s="17">
        <v>1</v>
      </c>
      <c r="R222" s="17">
        <v>8</v>
      </c>
      <c r="S222" s="17">
        <v>12</v>
      </c>
      <c r="T222" s="17">
        <v>0</v>
      </c>
      <c r="U222" s="17">
        <v>2</v>
      </c>
      <c r="V222" s="17">
        <v>2</v>
      </c>
      <c r="W222" s="17" t="s">
        <v>813</v>
      </c>
      <c r="X222" s="17" t="s">
        <v>814</v>
      </c>
      <c r="Y222" s="17"/>
    </row>
    <row r="223" ht="156" spans="1:25">
      <c r="A223" s="12">
        <v>218</v>
      </c>
      <c r="B223" s="17" t="s">
        <v>1192</v>
      </c>
      <c r="C223" s="17" t="s">
        <v>1008</v>
      </c>
      <c r="D223" s="17" t="s">
        <v>1020</v>
      </c>
      <c r="E223" s="17" t="s">
        <v>1104</v>
      </c>
      <c r="F223" s="17" t="s">
        <v>227</v>
      </c>
      <c r="G223" s="17" t="s">
        <v>815</v>
      </c>
      <c r="H223" s="17" t="s">
        <v>1194</v>
      </c>
      <c r="I223" s="17" t="s">
        <v>227</v>
      </c>
      <c r="J223" s="43">
        <v>2024.01</v>
      </c>
      <c r="K223" s="43">
        <v>2024.06</v>
      </c>
      <c r="L223" s="17" t="s">
        <v>227</v>
      </c>
      <c r="M223" s="17" t="s">
        <v>1445</v>
      </c>
      <c r="N223" s="17">
        <v>32</v>
      </c>
      <c r="O223" s="17">
        <v>20</v>
      </c>
      <c r="P223" s="17">
        <v>12</v>
      </c>
      <c r="Q223" s="17">
        <v>1</v>
      </c>
      <c r="R223" s="17">
        <v>5</v>
      </c>
      <c r="S223" s="17">
        <v>10</v>
      </c>
      <c r="T223" s="17">
        <v>0</v>
      </c>
      <c r="U223" s="17">
        <v>5</v>
      </c>
      <c r="V223" s="17">
        <v>10</v>
      </c>
      <c r="W223" s="17" t="s">
        <v>816</v>
      </c>
      <c r="X223" s="17" t="s">
        <v>817</v>
      </c>
      <c r="Y223" s="17"/>
    </row>
    <row r="224" ht="336" spans="1:25">
      <c r="A224" s="12">
        <v>219</v>
      </c>
      <c r="B224" s="18" t="s">
        <v>1192</v>
      </c>
      <c r="C224" s="18" t="s">
        <v>1003</v>
      </c>
      <c r="D224" s="18" t="s">
        <v>1004</v>
      </c>
      <c r="E224" s="18" t="s">
        <v>1446</v>
      </c>
      <c r="F224" s="39" t="s">
        <v>1447</v>
      </c>
      <c r="G224" s="18" t="s">
        <v>819</v>
      </c>
      <c r="H224" s="18" t="s">
        <v>1038</v>
      </c>
      <c r="I224" s="39" t="s">
        <v>1447</v>
      </c>
      <c r="J224" s="18">
        <v>2024.09</v>
      </c>
      <c r="K224" s="18">
        <v>2025.06</v>
      </c>
      <c r="L224" s="18" t="s">
        <v>820</v>
      </c>
      <c r="M224" s="33" t="s">
        <v>1448</v>
      </c>
      <c r="N224" s="46">
        <v>710</v>
      </c>
      <c r="O224" s="47">
        <v>710</v>
      </c>
      <c r="P224" s="46">
        <v>0</v>
      </c>
      <c r="Q224" s="46">
        <v>1</v>
      </c>
      <c r="R224" s="46">
        <f>N224*2.1</f>
        <v>1491</v>
      </c>
      <c r="S224" s="46">
        <v>5218</v>
      </c>
      <c r="T224" s="46">
        <v>1</v>
      </c>
      <c r="U224" s="46">
        <v>2</v>
      </c>
      <c r="V224" s="46">
        <v>6</v>
      </c>
      <c r="W224" s="33" t="s">
        <v>821</v>
      </c>
      <c r="X224" s="18" t="s">
        <v>1449</v>
      </c>
      <c r="Y224" s="58"/>
    </row>
    <row r="225" ht="96" spans="1:25">
      <c r="A225" s="12">
        <v>220</v>
      </c>
      <c r="B225" s="18" t="s">
        <v>1192</v>
      </c>
      <c r="C225" s="18" t="s">
        <v>1003</v>
      </c>
      <c r="D225" s="18" t="s">
        <v>1004</v>
      </c>
      <c r="E225" s="18" t="s">
        <v>1015</v>
      </c>
      <c r="F225" s="18" t="s">
        <v>1450</v>
      </c>
      <c r="G225" s="18" t="s">
        <v>823</v>
      </c>
      <c r="H225" s="18" t="s">
        <v>1451</v>
      </c>
      <c r="I225" s="18" t="s">
        <v>1452</v>
      </c>
      <c r="J225" s="18" t="s">
        <v>1314</v>
      </c>
      <c r="K225" s="18" t="s">
        <v>1077</v>
      </c>
      <c r="L225" s="18" t="s">
        <v>824</v>
      </c>
      <c r="M225" s="33" t="s">
        <v>1453</v>
      </c>
      <c r="N225" s="18">
        <v>20</v>
      </c>
      <c r="O225" s="24">
        <v>20</v>
      </c>
      <c r="P225" s="18">
        <v>0</v>
      </c>
      <c r="Q225" s="18">
        <v>4</v>
      </c>
      <c r="R225" s="18">
        <v>202</v>
      </c>
      <c r="S225" s="18">
        <v>890</v>
      </c>
      <c r="T225" s="18">
        <v>0</v>
      </c>
      <c r="U225" s="18">
        <v>21</v>
      </c>
      <c r="V225" s="18">
        <v>58</v>
      </c>
      <c r="W225" s="33" t="s">
        <v>825</v>
      </c>
      <c r="X225" s="18" t="s">
        <v>826</v>
      </c>
      <c r="Y225" s="58"/>
    </row>
    <row r="226" ht="96" spans="1:25">
      <c r="A226" s="12">
        <v>221</v>
      </c>
      <c r="B226" s="18" t="s">
        <v>1049</v>
      </c>
      <c r="C226" s="18" t="s">
        <v>1050</v>
      </c>
      <c r="D226" s="18" t="s">
        <v>1256</v>
      </c>
      <c r="E226" s="18" t="s">
        <v>1117</v>
      </c>
      <c r="F226" s="18" t="s">
        <v>1454</v>
      </c>
      <c r="G226" s="18" t="s">
        <v>827</v>
      </c>
      <c r="H226" s="18" t="s">
        <v>1451</v>
      </c>
      <c r="I226" s="18" t="s">
        <v>1455</v>
      </c>
      <c r="J226" s="18">
        <v>2024.11</v>
      </c>
      <c r="K226" s="18">
        <v>2025.03</v>
      </c>
      <c r="L226" s="18" t="s">
        <v>824</v>
      </c>
      <c r="M226" s="33" t="s">
        <v>1456</v>
      </c>
      <c r="N226" s="18">
        <v>20</v>
      </c>
      <c r="O226" s="24">
        <v>20</v>
      </c>
      <c r="P226" s="18">
        <v>0</v>
      </c>
      <c r="Q226" s="18">
        <v>8</v>
      </c>
      <c r="R226" s="18">
        <v>2565</v>
      </c>
      <c r="S226" s="18">
        <v>11000</v>
      </c>
      <c r="T226" s="18">
        <v>0</v>
      </c>
      <c r="U226" s="18">
        <v>142</v>
      </c>
      <c r="V226" s="18">
        <v>408</v>
      </c>
      <c r="W226" s="33" t="s">
        <v>828</v>
      </c>
      <c r="X226" s="18" t="s">
        <v>829</v>
      </c>
      <c r="Y226" s="58"/>
    </row>
    <row r="227" ht="192" spans="1:25">
      <c r="A227" s="12">
        <v>222</v>
      </c>
      <c r="B227" s="18" t="s">
        <v>1192</v>
      </c>
      <c r="C227" s="18" t="s">
        <v>1003</v>
      </c>
      <c r="D227" s="18" t="s">
        <v>1036</v>
      </c>
      <c r="E227" s="18" t="s">
        <v>1031</v>
      </c>
      <c r="F227" s="18" t="s">
        <v>1457</v>
      </c>
      <c r="G227" s="18" t="s">
        <v>830</v>
      </c>
      <c r="H227" s="18" t="s">
        <v>1006</v>
      </c>
      <c r="I227" s="18" t="s">
        <v>1457</v>
      </c>
      <c r="J227" s="18">
        <v>2024.01</v>
      </c>
      <c r="K227" s="18">
        <v>2024.12</v>
      </c>
      <c r="L227" s="18" t="s">
        <v>359</v>
      </c>
      <c r="M227" s="33" t="s">
        <v>1458</v>
      </c>
      <c r="N227" s="18">
        <v>51.3</v>
      </c>
      <c r="O227" s="24">
        <v>40</v>
      </c>
      <c r="P227" s="18">
        <f t="shared" ref="P227:P232" si="2">N227-O227</f>
        <v>11.3</v>
      </c>
      <c r="Q227" s="18">
        <v>3</v>
      </c>
      <c r="R227" s="18">
        <v>29</v>
      </c>
      <c r="S227" s="18">
        <v>48</v>
      </c>
      <c r="T227" s="18">
        <v>0</v>
      </c>
      <c r="U227" s="18">
        <v>28</v>
      </c>
      <c r="V227" s="18">
        <v>40</v>
      </c>
      <c r="W227" s="33" t="s">
        <v>831</v>
      </c>
      <c r="X227" s="18" t="s">
        <v>832</v>
      </c>
      <c r="Y227" s="59"/>
    </row>
    <row r="228" ht="120" spans="1:25">
      <c r="A228" s="12">
        <v>223</v>
      </c>
      <c r="B228" s="18" t="s">
        <v>1192</v>
      </c>
      <c r="C228" s="18" t="s">
        <v>1003</v>
      </c>
      <c r="D228" s="18" t="s">
        <v>1036</v>
      </c>
      <c r="E228" s="18" t="s">
        <v>1117</v>
      </c>
      <c r="F228" s="18" t="s">
        <v>1459</v>
      </c>
      <c r="G228" s="18" t="s">
        <v>830</v>
      </c>
      <c r="H228" s="18" t="s">
        <v>1006</v>
      </c>
      <c r="I228" s="18" t="s">
        <v>1460</v>
      </c>
      <c r="J228" s="18">
        <v>2024.01</v>
      </c>
      <c r="K228" s="18">
        <v>2024.12</v>
      </c>
      <c r="L228" s="18" t="s">
        <v>359</v>
      </c>
      <c r="M228" s="33" t="s">
        <v>1461</v>
      </c>
      <c r="N228" s="18">
        <v>37</v>
      </c>
      <c r="O228" s="24">
        <v>30</v>
      </c>
      <c r="P228" s="18">
        <f t="shared" si="2"/>
        <v>7</v>
      </c>
      <c r="Q228" s="46">
        <v>4</v>
      </c>
      <c r="R228" s="46">
        <v>17</v>
      </c>
      <c r="S228" s="46">
        <v>32</v>
      </c>
      <c r="T228" s="46">
        <v>1</v>
      </c>
      <c r="U228" s="46">
        <v>15</v>
      </c>
      <c r="V228" s="46">
        <v>30</v>
      </c>
      <c r="W228" s="33" t="s">
        <v>833</v>
      </c>
      <c r="X228" s="18" t="s">
        <v>834</v>
      </c>
      <c r="Y228" s="59"/>
    </row>
    <row r="229" ht="72" spans="1:25">
      <c r="A229" s="12">
        <v>224</v>
      </c>
      <c r="B229" s="18" t="s">
        <v>1192</v>
      </c>
      <c r="C229" s="18" t="s">
        <v>1003</v>
      </c>
      <c r="D229" s="18" t="s">
        <v>1036</v>
      </c>
      <c r="E229" s="18" t="s">
        <v>1057</v>
      </c>
      <c r="F229" s="18" t="s">
        <v>1060</v>
      </c>
      <c r="G229" s="18" t="s">
        <v>830</v>
      </c>
      <c r="H229" s="18" t="s">
        <v>1006</v>
      </c>
      <c r="I229" s="18" t="s">
        <v>1060</v>
      </c>
      <c r="J229" s="18">
        <v>2024.01</v>
      </c>
      <c r="K229" s="18">
        <v>2024.12</v>
      </c>
      <c r="L229" s="18" t="s">
        <v>359</v>
      </c>
      <c r="M229" s="33" t="s">
        <v>1462</v>
      </c>
      <c r="N229" s="18">
        <v>12.6</v>
      </c>
      <c r="O229" s="24">
        <v>10</v>
      </c>
      <c r="P229" s="18">
        <f t="shared" si="2"/>
        <v>2.6</v>
      </c>
      <c r="Q229" s="18">
        <v>1</v>
      </c>
      <c r="R229" s="18">
        <v>8</v>
      </c>
      <c r="S229" s="18">
        <v>10</v>
      </c>
      <c r="T229" s="18">
        <v>0</v>
      </c>
      <c r="U229" s="18">
        <v>5</v>
      </c>
      <c r="V229" s="18">
        <v>10</v>
      </c>
      <c r="W229" s="33" t="s">
        <v>835</v>
      </c>
      <c r="X229" s="18" t="s">
        <v>836</v>
      </c>
      <c r="Y229" s="59"/>
    </row>
    <row r="230" ht="132" spans="1:25">
      <c r="A230" s="12">
        <v>225</v>
      </c>
      <c r="B230" s="40" t="s">
        <v>1192</v>
      </c>
      <c r="C230" s="40" t="s">
        <v>1463</v>
      </c>
      <c r="D230" s="40" t="s">
        <v>1004</v>
      </c>
      <c r="E230" s="40" t="s">
        <v>1311</v>
      </c>
      <c r="F230" s="40" t="s">
        <v>337</v>
      </c>
      <c r="G230" s="40" t="s">
        <v>837</v>
      </c>
      <c r="H230" s="40" t="s">
        <v>1038</v>
      </c>
      <c r="I230" s="40" t="s">
        <v>337</v>
      </c>
      <c r="J230" s="40" t="s">
        <v>1314</v>
      </c>
      <c r="K230" s="40" t="s">
        <v>1077</v>
      </c>
      <c r="L230" s="40" t="s">
        <v>337</v>
      </c>
      <c r="M230" s="48" t="s">
        <v>1464</v>
      </c>
      <c r="N230" s="49">
        <v>21</v>
      </c>
      <c r="O230" s="49">
        <v>20</v>
      </c>
      <c r="P230" s="49">
        <f t="shared" si="2"/>
        <v>1</v>
      </c>
      <c r="Q230" s="55">
        <v>1</v>
      </c>
      <c r="R230" s="55">
        <v>135</v>
      </c>
      <c r="S230" s="55">
        <v>518</v>
      </c>
      <c r="T230" s="55">
        <v>0</v>
      </c>
      <c r="U230" s="55">
        <v>8</v>
      </c>
      <c r="V230" s="55">
        <v>15</v>
      </c>
      <c r="W230" s="48" t="s">
        <v>838</v>
      </c>
      <c r="X230" s="48" t="s">
        <v>839</v>
      </c>
      <c r="Y230" s="60"/>
    </row>
    <row r="231" ht="120" spans="1:25">
      <c r="A231" s="12">
        <v>226</v>
      </c>
      <c r="B231" s="12" t="s">
        <v>1192</v>
      </c>
      <c r="C231" s="12" t="s">
        <v>1463</v>
      </c>
      <c r="D231" s="12" t="s">
        <v>1004</v>
      </c>
      <c r="E231" s="12" t="s">
        <v>1057</v>
      </c>
      <c r="F231" s="12" t="s">
        <v>1058</v>
      </c>
      <c r="G231" s="12" t="s">
        <v>840</v>
      </c>
      <c r="H231" s="12" t="s">
        <v>1038</v>
      </c>
      <c r="I231" s="12" t="s">
        <v>1058</v>
      </c>
      <c r="J231" s="12">
        <v>2024.09</v>
      </c>
      <c r="K231" s="12">
        <v>2024.12</v>
      </c>
      <c r="L231" s="12" t="s">
        <v>101</v>
      </c>
      <c r="M231" s="27" t="s">
        <v>1465</v>
      </c>
      <c r="N231" s="23">
        <v>22</v>
      </c>
      <c r="O231" s="23">
        <v>20</v>
      </c>
      <c r="P231" s="49">
        <f t="shared" si="2"/>
        <v>2</v>
      </c>
      <c r="Q231" s="56">
        <v>1</v>
      </c>
      <c r="R231" s="56">
        <v>126</v>
      </c>
      <c r="S231" s="56">
        <v>519</v>
      </c>
      <c r="T231" s="56">
        <v>0</v>
      </c>
      <c r="U231" s="56">
        <v>49</v>
      </c>
      <c r="V231" s="56">
        <v>114</v>
      </c>
      <c r="W231" s="27" t="s">
        <v>841</v>
      </c>
      <c r="X231" s="27" t="s">
        <v>842</v>
      </c>
      <c r="Y231" s="60"/>
    </row>
    <row r="232" ht="84" spans="1:25">
      <c r="A232" s="12">
        <v>227</v>
      </c>
      <c r="B232" s="12" t="s">
        <v>1049</v>
      </c>
      <c r="C232" s="12" t="s">
        <v>1050</v>
      </c>
      <c r="D232" s="12" t="s">
        <v>1051</v>
      </c>
      <c r="E232" s="12" t="s">
        <v>1113</v>
      </c>
      <c r="F232" s="12" t="s">
        <v>844</v>
      </c>
      <c r="G232" s="12" t="s">
        <v>843</v>
      </c>
      <c r="H232" s="12" t="s">
        <v>1038</v>
      </c>
      <c r="I232" s="12" t="s">
        <v>844</v>
      </c>
      <c r="J232" s="12">
        <v>2024.01</v>
      </c>
      <c r="K232" s="12">
        <v>2024.12</v>
      </c>
      <c r="L232" s="12" t="s">
        <v>844</v>
      </c>
      <c r="M232" s="27" t="s">
        <v>1466</v>
      </c>
      <c r="N232" s="23">
        <v>22</v>
      </c>
      <c r="O232" s="23">
        <v>20</v>
      </c>
      <c r="P232" s="49">
        <f t="shared" si="2"/>
        <v>2</v>
      </c>
      <c r="Q232" s="22">
        <v>1</v>
      </c>
      <c r="R232" s="22">
        <v>58</v>
      </c>
      <c r="S232" s="22">
        <v>225</v>
      </c>
      <c r="T232" s="22">
        <v>1</v>
      </c>
      <c r="U232" s="22">
        <v>5</v>
      </c>
      <c r="V232" s="22">
        <v>10</v>
      </c>
      <c r="W232" s="27" t="s">
        <v>845</v>
      </c>
      <c r="X232" s="27" t="s">
        <v>846</v>
      </c>
      <c r="Y232" s="60"/>
    </row>
    <row r="233" ht="108" spans="1:25">
      <c r="A233" s="12">
        <v>228</v>
      </c>
      <c r="B233" s="12" t="s">
        <v>1192</v>
      </c>
      <c r="C233" s="12" t="s">
        <v>1463</v>
      </c>
      <c r="D233" s="12" t="s">
        <v>1036</v>
      </c>
      <c r="E233" s="12" t="s">
        <v>1147</v>
      </c>
      <c r="F233" s="12" t="s">
        <v>305</v>
      </c>
      <c r="G233" s="12" t="s">
        <v>847</v>
      </c>
      <c r="H233" s="12" t="s">
        <v>1038</v>
      </c>
      <c r="I233" s="12" t="s">
        <v>305</v>
      </c>
      <c r="J233" s="15">
        <v>2024.08</v>
      </c>
      <c r="K233" s="15">
        <v>2025.03</v>
      </c>
      <c r="L233" s="12" t="s">
        <v>557</v>
      </c>
      <c r="M233" s="27" t="s">
        <v>1467</v>
      </c>
      <c r="N233" s="23">
        <v>15</v>
      </c>
      <c r="O233" s="23">
        <v>15</v>
      </c>
      <c r="P233" s="23">
        <v>0</v>
      </c>
      <c r="Q233" s="12">
        <v>1</v>
      </c>
      <c r="R233" s="12">
        <v>26</v>
      </c>
      <c r="S233" s="12">
        <v>55</v>
      </c>
      <c r="T233" s="12">
        <v>0</v>
      </c>
      <c r="U233" s="12">
        <v>1</v>
      </c>
      <c r="V233" s="12">
        <v>2</v>
      </c>
      <c r="W233" s="27" t="s">
        <v>848</v>
      </c>
      <c r="X233" s="27" t="s">
        <v>849</v>
      </c>
      <c r="Y233" s="60"/>
    </row>
    <row r="234" ht="120" spans="1:25">
      <c r="A234" s="12">
        <v>229</v>
      </c>
      <c r="B234" s="12" t="s">
        <v>1192</v>
      </c>
      <c r="C234" s="12" t="s">
        <v>1463</v>
      </c>
      <c r="D234" s="12" t="s">
        <v>1004</v>
      </c>
      <c r="E234" s="12" t="s">
        <v>1147</v>
      </c>
      <c r="F234" s="12" t="s">
        <v>317</v>
      </c>
      <c r="G234" s="12" t="s">
        <v>850</v>
      </c>
      <c r="H234" s="12" t="s">
        <v>1038</v>
      </c>
      <c r="I234" s="12" t="s">
        <v>317</v>
      </c>
      <c r="J234" s="23" t="s">
        <v>1321</v>
      </c>
      <c r="K234" s="23">
        <v>2024.12</v>
      </c>
      <c r="L234" s="12" t="s">
        <v>577</v>
      </c>
      <c r="M234" s="27" t="s">
        <v>1468</v>
      </c>
      <c r="N234" s="23">
        <v>15.16</v>
      </c>
      <c r="O234" s="23">
        <v>15</v>
      </c>
      <c r="P234" s="49">
        <f t="shared" ref="P234:P242" si="3">N234-O234</f>
        <v>0.16</v>
      </c>
      <c r="Q234" s="22">
        <v>1</v>
      </c>
      <c r="R234" s="22">
        <v>21</v>
      </c>
      <c r="S234" s="22">
        <v>58</v>
      </c>
      <c r="T234" s="22">
        <v>0</v>
      </c>
      <c r="U234" s="22">
        <v>2</v>
      </c>
      <c r="V234" s="22">
        <v>4</v>
      </c>
      <c r="W234" s="27" t="s">
        <v>851</v>
      </c>
      <c r="X234" s="27" t="s">
        <v>852</v>
      </c>
      <c r="Y234" s="60"/>
    </row>
    <row r="235" ht="96" spans="1:25">
      <c r="A235" s="12">
        <v>230</v>
      </c>
      <c r="B235" s="12" t="s">
        <v>1192</v>
      </c>
      <c r="C235" s="12" t="s">
        <v>1463</v>
      </c>
      <c r="D235" s="12" t="s">
        <v>1036</v>
      </c>
      <c r="E235" s="12" t="s">
        <v>1147</v>
      </c>
      <c r="F235" s="12" t="s">
        <v>1304</v>
      </c>
      <c r="G235" s="12" t="s">
        <v>853</v>
      </c>
      <c r="H235" s="12" t="s">
        <v>1038</v>
      </c>
      <c r="I235" s="12" t="s">
        <v>1304</v>
      </c>
      <c r="J235" s="23" t="s">
        <v>1321</v>
      </c>
      <c r="K235" s="23">
        <v>2024.12</v>
      </c>
      <c r="L235" s="12" t="s">
        <v>569</v>
      </c>
      <c r="M235" s="27" t="s">
        <v>1469</v>
      </c>
      <c r="N235" s="23">
        <v>17</v>
      </c>
      <c r="O235" s="23">
        <v>15</v>
      </c>
      <c r="P235" s="49">
        <f t="shared" si="3"/>
        <v>2</v>
      </c>
      <c r="Q235" s="22">
        <v>1</v>
      </c>
      <c r="R235" s="22">
        <v>39</v>
      </c>
      <c r="S235" s="22">
        <v>102</v>
      </c>
      <c r="T235" s="22">
        <v>0</v>
      </c>
      <c r="U235" s="22">
        <v>2</v>
      </c>
      <c r="V235" s="22">
        <v>4</v>
      </c>
      <c r="W235" s="27" t="s">
        <v>854</v>
      </c>
      <c r="X235" s="27" t="s">
        <v>855</v>
      </c>
      <c r="Y235" s="60"/>
    </row>
    <row r="236" ht="96" spans="1:25">
      <c r="A236" s="12">
        <v>231</v>
      </c>
      <c r="B236" s="15" t="s">
        <v>1192</v>
      </c>
      <c r="C236" s="12" t="s">
        <v>1008</v>
      </c>
      <c r="D236" s="15" t="s">
        <v>1009</v>
      </c>
      <c r="E236" s="15" t="s">
        <v>1147</v>
      </c>
      <c r="F236" s="15" t="s">
        <v>309</v>
      </c>
      <c r="G236" s="15" t="s">
        <v>856</v>
      </c>
      <c r="H236" s="15" t="s">
        <v>1038</v>
      </c>
      <c r="I236" s="15" t="s">
        <v>309</v>
      </c>
      <c r="J236" s="23" t="s">
        <v>1321</v>
      </c>
      <c r="K236" s="23">
        <v>2024.12</v>
      </c>
      <c r="L236" s="15" t="s">
        <v>857</v>
      </c>
      <c r="M236" s="20" t="s">
        <v>1470</v>
      </c>
      <c r="N236" s="23">
        <v>20</v>
      </c>
      <c r="O236" s="23">
        <v>20</v>
      </c>
      <c r="P236" s="49">
        <f t="shared" si="3"/>
        <v>0</v>
      </c>
      <c r="Q236" s="22">
        <v>1</v>
      </c>
      <c r="R236" s="22">
        <v>53</v>
      </c>
      <c r="S236" s="22">
        <v>119</v>
      </c>
      <c r="T236" s="22">
        <v>0</v>
      </c>
      <c r="U236" s="22">
        <v>53</v>
      </c>
      <c r="V236" s="22">
        <v>119</v>
      </c>
      <c r="W236" s="20" t="s">
        <v>858</v>
      </c>
      <c r="X236" s="20" t="s">
        <v>859</v>
      </c>
      <c r="Y236" s="60"/>
    </row>
    <row r="237" ht="84" spans="1:25">
      <c r="A237" s="12">
        <v>232</v>
      </c>
      <c r="B237" s="12" t="s">
        <v>1192</v>
      </c>
      <c r="C237" s="12" t="s">
        <v>1463</v>
      </c>
      <c r="D237" s="12" t="s">
        <v>1036</v>
      </c>
      <c r="E237" s="12" t="s">
        <v>1147</v>
      </c>
      <c r="F237" s="12" t="s">
        <v>325</v>
      </c>
      <c r="G237" s="12" t="s">
        <v>860</v>
      </c>
      <c r="H237" s="12" t="s">
        <v>1038</v>
      </c>
      <c r="I237" s="12" t="s">
        <v>325</v>
      </c>
      <c r="J237" s="23" t="s">
        <v>1321</v>
      </c>
      <c r="K237" s="23">
        <v>2024.12</v>
      </c>
      <c r="L237" s="12" t="s">
        <v>561</v>
      </c>
      <c r="M237" s="27" t="s">
        <v>1471</v>
      </c>
      <c r="N237" s="23">
        <v>15.12</v>
      </c>
      <c r="O237" s="23">
        <v>15</v>
      </c>
      <c r="P237" s="49">
        <f t="shared" si="3"/>
        <v>0.119999999999999</v>
      </c>
      <c r="Q237" s="22">
        <v>1</v>
      </c>
      <c r="R237" s="22">
        <v>42</v>
      </c>
      <c r="S237" s="22">
        <v>112</v>
      </c>
      <c r="T237" s="22">
        <v>0</v>
      </c>
      <c r="U237" s="22">
        <v>3</v>
      </c>
      <c r="V237" s="22">
        <v>10</v>
      </c>
      <c r="W237" s="27" t="s">
        <v>861</v>
      </c>
      <c r="X237" s="27" t="s">
        <v>862</v>
      </c>
      <c r="Y237" s="60"/>
    </row>
    <row r="238" ht="84" spans="1:25">
      <c r="A238" s="12">
        <v>233</v>
      </c>
      <c r="B238" s="15" t="s">
        <v>1192</v>
      </c>
      <c r="C238" s="15" t="s">
        <v>1008</v>
      </c>
      <c r="D238" s="15" t="s">
        <v>1009</v>
      </c>
      <c r="E238" s="15" t="s">
        <v>1062</v>
      </c>
      <c r="F238" s="15" t="s">
        <v>129</v>
      </c>
      <c r="G238" s="15" t="s">
        <v>863</v>
      </c>
      <c r="H238" s="15" t="s">
        <v>1038</v>
      </c>
      <c r="I238" s="15" t="s">
        <v>129</v>
      </c>
      <c r="J238" s="23" t="s">
        <v>1127</v>
      </c>
      <c r="K238" s="23">
        <v>2024.12</v>
      </c>
      <c r="L238" s="15" t="s">
        <v>129</v>
      </c>
      <c r="M238" s="20" t="s">
        <v>1472</v>
      </c>
      <c r="N238" s="23">
        <v>10</v>
      </c>
      <c r="O238" s="23">
        <v>10</v>
      </c>
      <c r="P238" s="49">
        <f t="shared" si="3"/>
        <v>0</v>
      </c>
      <c r="Q238" s="22">
        <v>1</v>
      </c>
      <c r="R238" s="22">
        <v>96</v>
      </c>
      <c r="S238" s="22">
        <v>96</v>
      </c>
      <c r="T238" s="22">
        <v>0</v>
      </c>
      <c r="U238" s="22">
        <v>96</v>
      </c>
      <c r="V238" s="22">
        <v>96</v>
      </c>
      <c r="W238" s="20" t="s">
        <v>864</v>
      </c>
      <c r="X238" s="20" t="s">
        <v>675</v>
      </c>
      <c r="Y238" s="60"/>
    </row>
    <row r="239" ht="84" spans="1:25">
      <c r="A239" s="12">
        <v>234</v>
      </c>
      <c r="B239" s="15" t="s">
        <v>1192</v>
      </c>
      <c r="C239" s="15" t="s">
        <v>1463</v>
      </c>
      <c r="D239" s="15" t="s">
        <v>1473</v>
      </c>
      <c r="E239" s="15" t="s">
        <v>1062</v>
      </c>
      <c r="F239" s="15" t="s">
        <v>129</v>
      </c>
      <c r="G239" s="15" t="s">
        <v>865</v>
      </c>
      <c r="H239" s="15" t="s">
        <v>1038</v>
      </c>
      <c r="I239" s="15" t="s">
        <v>129</v>
      </c>
      <c r="J239" s="42">
        <v>2024.03</v>
      </c>
      <c r="K239" s="42">
        <v>2024.12</v>
      </c>
      <c r="L239" s="15" t="s">
        <v>129</v>
      </c>
      <c r="M239" s="20" t="s">
        <v>1474</v>
      </c>
      <c r="N239" s="23">
        <v>30</v>
      </c>
      <c r="O239" s="23">
        <v>10</v>
      </c>
      <c r="P239" s="49">
        <f t="shared" si="3"/>
        <v>20</v>
      </c>
      <c r="Q239" s="22">
        <v>1</v>
      </c>
      <c r="R239" s="22">
        <v>32</v>
      </c>
      <c r="S239" s="22">
        <v>224</v>
      </c>
      <c r="T239" s="22">
        <v>1</v>
      </c>
      <c r="U239" s="22">
        <v>5</v>
      </c>
      <c r="V239" s="22">
        <v>16</v>
      </c>
      <c r="W239" s="20" t="s">
        <v>866</v>
      </c>
      <c r="X239" s="20" t="s">
        <v>867</v>
      </c>
      <c r="Y239" s="60"/>
    </row>
    <row r="240" ht="120" spans="1:25">
      <c r="A240" s="12">
        <v>235</v>
      </c>
      <c r="B240" s="15" t="s">
        <v>1192</v>
      </c>
      <c r="C240" s="41" t="s">
        <v>1463</v>
      </c>
      <c r="D240" s="41" t="s">
        <v>1004</v>
      </c>
      <c r="E240" s="42" t="s">
        <v>1024</v>
      </c>
      <c r="F240" s="42" t="s">
        <v>45</v>
      </c>
      <c r="G240" s="42" t="s">
        <v>868</v>
      </c>
      <c r="H240" s="42" t="s">
        <v>1038</v>
      </c>
      <c r="I240" s="42" t="s">
        <v>45</v>
      </c>
      <c r="J240" s="42">
        <v>2024.03</v>
      </c>
      <c r="K240" s="42">
        <v>2025.02</v>
      </c>
      <c r="L240" s="15" t="s">
        <v>869</v>
      </c>
      <c r="M240" s="27" t="s">
        <v>1475</v>
      </c>
      <c r="N240" s="50">
        <v>24</v>
      </c>
      <c r="O240" s="50">
        <v>20</v>
      </c>
      <c r="P240" s="49">
        <f t="shared" si="3"/>
        <v>4</v>
      </c>
      <c r="Q240" s="57">
        <v>1</v>
      </c>
      <c r="R240" s="57">
        <v>45</v>
      </c>
      <c r="S240" s="57">
        <v>110</v>
      </c>
      <c r="T240" s="57">
        <v>0</v>
      </c>
      <c r="U240" s="57">
        <v>12</v>
      </c>
      <c r="V240" s="57">
        <v>48</v>
      </c>
      <c r="W240" s="54" t="s">
        <v>870</v>
      </c>
      <c r="X240" s="54" t="s">
        <v>462</v>
      </c>
      <c r="Y240" s="60"/>
    </row>
    <row r="241" ht="216" spans="1:25">
      <c r="A241" s="12">
        <v>236</v>
      </c>
      <c r="B241" s="12" t="s">
        <v>1192</v>
      </c>
      <c r="C241" s="12" t="s">
        <v>1463</v>
      </c>
      <c r="D241" s="12" t="s">
        <v>1004</v>
      </c>
      <c r="E241" s="12" t="s">
        <v>1098</v>
      </c>
      <c r="F241" s="12" t="s">
        <v>188</v>
      </c>
      <c r="G241" s="12" t="s">
        <v>187</v>
      </c>
      <c r="H241" s="12" t="s">
        <v>1038</v>
      </c>
      <c r="I241" s="12" t="s">
        <v>188</v>
      </c>
      <c r="J241" s="42">
        <v>2024.11</v>
      </c>
      <c r="K241" s="42">
        <v>2024.12</v>
      </c>
      <c r="L241" s="12" t="s">
        <v>188</v>
      </c>
      <c r="M241" s="27" t="s">
        <v>1476</v>
      </c>
      <c r="N241" s="23">
        <v>25</v>
      </c>
      <c r="O241" s="23">
        <v>20</v>
      </c>
      <c r="P241" s="49">
        <f t="shared" si="3"/>
        <v>5</v>
      </c>
      <c r="Q241" s="22">
        <v>1</v>
      </c>
      <c r="R241" s="22">
        <v>153</v>
      </c>
      <c r="S241" s="22">
        <v>522</v>
      </c>
      <c r="T241" s="22">
        <v>1</v>
      </c>
      <c r="U241" s="22">
        <v>15</v>
      </c>
      <c r="V241" s="22">
        <v>43</v>
      </c>
      <c r="W241" s="27" t="s">
        <v>871</v>
      </c>
      <c r="X241" s="27" t="s">
        <v>872</v>
      </c>
      <c r="Y241" s="60"/>
    </row>
    <row r="242" ht="60" spans="1:25">
      <c r="A242" s="12">
        <v>237</v>
      </c>
      <c r="B242" s="41" t="s">
        <v>1192</v>
      </c>
      <c r="C242" s="41" t="s">
        <v>1008</v>
      </c>
      <c r="D242" s="41" t="s">
        <v>1009</v>
      </c>
      <c r="E242" s="41" t="s">
        <v>1477</v>
      </c>
      <c r="F242" s="41" t="s">
        <v>274</v>
      </c>
      <c r="G242" s="41" t="s">
        <v>873</v>
      </c>
      <c r="H242" s="41" t="s">
        <v>1038</v>
      </c>
      <c r="I242" s="41" t="s">
        <v>1478</v>
      </c>
      <c r="J242" s="51">
        <v>2024.11</v>
      </c>
      <c r="K242" s="41" t="s">
        <v>1479</v>
      </c>
      <c r="L242" s="41" t="s">
        <v>274</v>
      </c>
      <c r="M242" s="52" t="s">
        <v>1480</v>
      </c>
      <c r="N242" s="53">
        <v>21</v>
      </c>
      <c r="O242" s="53">
        <v>20</v>
      </c>
      <c r="P242" s="49">
        <f t="shared" si="3"/>
        <v>1</v>
      </c>
      <c r="Q242" s="56">
        <v>1</v>
      </c>
      <c r="R242" s="56">
        <v>1</v>
      </c>
      <c r="S242" s="56">
        <v>1</v>
      </c>
      <c r="T242" s="56">
        <v>1</v>
      </c>
      <c r="U242" s="56">
        <v>1</v>
      </c>
      <c r="V242" s="56">
        <v>1</v>
      </c>
      <c r="W242" s="52" t="s">
        <v>874</v>
      </c>
      <c r="X242" s="52" t="s">
        <v>875</v>
      </c>
      <c r="Y242" s="60"/>
    </row>
    <row r="243" ht="144" spans="1:25">
      <c r="A243" s="12">
        <v>238</v>
      </c>
      <c r="B243" s="12" t="s">
        <v>1192</v>
      </c>
      <c r="C243" s="12" t="s">
        <v>1463</v>
      </c>
      <c r="D243" s="12" t="s">
        <v>1004</v>
      </c>
      <c r="E243" s="12" t="s">
        <v>1031</v>
      </c>
      <c r="F243" s="12" t="s">
        <v>1297</v>
      </c>
      <c r="G243" s="12" t="s">
        <v>876</v>
      </c>
      <c r="H243" s="12" t="s">
        <v>1038</v>
      </c>
      <c r="I243" s="12" t="s">
        <v>1297</v>
      </c>
      <c r="J243" s="51">
        <v>2024.11</v>
      </c>
      <c r="K243" s="51">
        <v>2024.12</v>
      </c>
      <c r="L243" s="12" t="s">
        <v>877</v>
      </c>
      <c r="M243" s="27" t="s">
        <v>1481</v>
      </c>
      <c r="N243" s="23">
        <v>16.5</v>
      </c>
      <c r="O243" s="23">
        <v>15</v>
      </c>
      <c r="P243" s="23">
        <v>1.5</v>
      </c>
      <c r="Q243" s="12">
        <v>1</v>
      </c>
      <c r="R243" s="12">
        <v>400</v>
      </c>
      <c r="S243" s="12">
        <v>1305</v>
      </c>
      <c r="T243" s="12">
        <v>0</v>
      </c>
      <c r="U243" s="12">
        <v>20</v>
      </c>
      <c r="V243" s="12">
        <v>56</v>
      </c>
      <c r="W243" s="27" t="s">
        <v>878</v>
      </c>
      <c r="X243" s="54" t="s">
        <v>879</v>
      </c>
      <c r="Y243" s="60"/>
    </row>
    <row r="244" ht="156" spans="1:25">
      <c r="A244" s="12">
        <v>239</v>
      </c>
      <c r="B244" s="12" t="s">
        <v>1192</v>
      </c>
      <c r="C244" s="12" t="s">
        <v>1463</v>
      </c>
      <c r="D244" s="12" t="s">
        <v>1004</v>
      </c>
      <c r="E244" s="12" t="s">
        <v>1031</v>
      </c>
      <c r="F244" s="12" t="s">
        <v>69</v>
      </c>
      <c r="G244" s="12" t="s">
        <v>880</v>
      </c>
      <c r="H244" s="12" t="s">
        <v>1038</v>
      </c>
      <c r="I244" s="12" t="s">
        <v>69</v>
      </c>
      <c r="J244" s="12">
        <v>2024.11</v>
      </c>
      <c r="K244" s="12">
        <v>2025.02</v>
      </c>
      <c r="L244" s="12" t="s">
        <v>881</v>
      </c>
      <c r="M244" s="27" t="s">
        <v>1482</v>
      </c>
      <c r="N244" s="23">
        <v>22</v>
      </c>
      <c r="O244" s="15">
        <v>20</v>
      </c>
      <c r="P244" s="23">
        <v>2</v>
      </c>
      <c r="Q244" s="12">
        <v>1</v>
      </c>
      <c r="R244" s="12">
        <v>65</v>
      </c>
      <c r="S244" s="12">
        <v>253</v>
      </c>
      <c r="T244" s="12">
        <v>0</v>
      </c>
      <c r="U244" s="12">
        <v>5</v>
      </c>
      <c r="V244" s="12">
        <v>18</v>
      </c>
      <c r="W244" s="27" t="s">
        <v>882</v>
      </c>
      <c r="X244" s="54" t="s">
        <v>883</v>
      </c>
      <c r="Y244" s="60"/>
    </row>
    <row r="245" ht="108" spans="1:25">
      <c r="A245" s="12">
        <v>240</v>
      </c>
      <c r="B245" s="42" t="s">
        <v>1192</v>
      </c>
      <c r="C245" s="42" t="s">
        <v>1463</v>
      </c>
      <c r="D245" s="42" t="s">
        <v>1004</v>
      </c>
      <c r="E245" s="42" t="s">
        <v>1031</v>
      </c>
      <c r="F245" s="42" t="s">
        <v>1294</v>
      </c>
      <c r="G245" s="42" t="s">
        <v>884</v>
      </c>
      <c r="H245" s="42" t="s">
        <v>1038</v>
      </c>
      <c r="I245" s="42" t="s">
        <v>1294</v>
      </c>
      <c r="J245" s="12">
        <v>2024.11</v>
      </c>
      <c r="K245" s="12">
        <v>2025.02</v>
      </c>
      <c r="L245" s="42" t="s">
        <v>885</v>
      </c>
      <c r="M245" s="54" t="s">
        <v>1483</v>
      </c>
      <c r="N245" s="23">
        <v>15</v>
      </c>
      <c r="O245" s="23">
        <v>15</v>
      </c>
      <c r="P245" s="23">
        <v>0</v>
      </c>
      <c r="Q245" s="12">
        <v>1</v>
      </c>
      <c r="R245" s="12">
        <v>26</v>
      </c>
      <c r="S245" s="12">
        <v>88</v>
      </c>
      <c r="T245" s="12">
        <v>0</v>
      </c>
      <c r="U245" s="12">
        <v>7</v>
      </c>
      <c r="V245" s="12">
        <v>14</v>
      </c>
      <c r="W245" s="54" t="s">
        <v>886</v>
      </c>
      <c r="X245" s="54" t="s">
        <v>887</v>
      </c>
      <c r="Y245" s="60"/>
    </row>
    <row r="246" ht="108" spans="1:25">
      <c r="A246" s="12">
        <v>241</v>
      </c>
      <c r="B246" s="12" t="s">
        <v>1192</v>
      </c>
      <c r="C246" s="12" t="s">
        <v>1008</v>
      </c>
      <c r="D246" s="12" t="s">
        <v>1034</v>
      </c>
      <c r="E246" s="12" t="s">
        <v>1087</v>
      </c>
      <c r="F246" s="12" t="s">
        <v>1092</v>
      </c>
      <c r="G246" s="12" t="s">
        <v>888</v>
      </c>
      <c r="H246" s="12" t="s">
        <v>1038</v>
      </c>
      <c r="I246" s="12" t="s">
        <v>1092</v>
      </c>
      <c r="J246" s="12">
        <v>2024.11</v>
      </c>
      <c r="K246" s="12">
        <v>2024.12</v>
      </c>
      <c r="L246" s="12" t="s">
        <v>184</v>
      </c>
      <c r="M246" s="27" t="s">
        <v>1484</v>
      </c>
      <c r="N246" s="23">
        <v>22</v>
      </c>
      <c r="O246" s="23">
        <v>20</v>
      </c>
      <c r="P246" s="49">
        <f t="shared" ref="P246:P248" si="4">N246-O246</f>
        <v>2</v>
      </c>
      <c r="Q246" s="22">
        <v>1</v>
      </c>
      <c r="R246" s="22">
        <v>80</v>
      </c>
      <c r="S246" s="22">
        <v>221</v>
      </c>
      <c r="T246" s="22">
        <v>1</v>
      </c>
      <c r="U246" s="22">
        <v>3</v>
      </c>
      <c r="V246" s="22">
        <v>3</v>
      </c>
      <c r="W246" s="27" t="s">
        <v>889</v>
      </c>
      <c r="X246" s="27" t="s">
        <v>890</v>
      </c>
      <c r="Y246" s="60"/>
    </row>
    <row r="247" ht="132" spans="1:25">
      <c r="A247" s="12">
        <v>242</v>
      </c>
      <c r="B247" s="12" t="s">
        <v>1192</v>
      </c>
      <c r="C247" s="12" t="s">
        <v>1463</v>
      </c>
      <c r="D247" s="12" t="s">
        <v>1004</v>
      </c>
      <c r="E247" s="12" t="s">
        <v>1087</v>
      </c>
      <c r="F247" s="12" t="s">
        <v>1094</v>
      </c>
      <c r="G247" s="12" t="s">
        <v>891</v>
      </c>
      <c r="H247" s="12" t="s">
        <v>1038</v>
      </c>
      <c r="I247" s="12" t="s">
        <v>1094</v>
      </c>
      <c r="J247" s="12">
        <v>2024.11</v>
      </c>
      <c r="K247" s="12">
        <v>2024.12</v>
      </c>
      <c r="L247" s="12" t="s">
        <v>180</v>
      </c>
      <c r="M247" s="27" t="s">
        <v>1485</v>
      </c>
      <c r="N247" s="23">
        <v>21</v>
      </c>
      <c r="O247" s="23">
        <v>20</v>
      </c>
      <c r="P247" s="49">
        <f t="shared" si="4"/>
        <v>1</v>
      </c>
      <c r="Q247" s="22">
        <v>1</v>
      </c>
      <c r="R247" s="22">
        <v>1137</v>
      </c>
      <c r="S247" s="22">
        <v>4365</v>
      </c>
      <c r="T247" s="22">
        <v>0</v>
      </c>
      <c r="U247" s="22">
        <v>4</v>
      </c>
      <c r="V247" s="22">
        <v>4</v>
      </c>
      <c r="W247" s="27" t="s">
        <v>892</v>
      </c>
      <c r="X247" s="27" t="s">
        <v>893</v>
      </c>
      <c r="Y247" s="60"/>
    </row>
    <row r="248" ht="84" spans="1:25">
      <c r="A248" s="12">
        <v>243</v>
      </c>
      <c r="B248" s="12" t="s">
        <v>1192</v>
      </c>
      <c r="C248" s="12" t="s">
        <v>1008</v>
      </c>
      <c r="D248" s="12" t="s">
        <v>1486</v>
      </c>
      <c r="E248" s="12" t="s">
        <v>1139</v>
      </c>
      <c r="F248" s="12" t="s">
        <v>1140</v>
      </c>
      <c r="G248" s="12" t="s">
        <v>894</v>
      </c>
      <c r="H248" s="12" t="s">
        <v>1487</v>
      </c>
      <c r="I248" s="12" t="s">
        <v>1140</v>
      </c>
      <c r="J248" s="12">
        <v>2024.11</v>
      </c>
      <c r="K248" s="23" t="s">
        <v>1488</v>
      </c>
      <c r="L248" s="12" t="s">
        <v>293</v>
      </c>
      <c r="M248" s="27" t="s">
        <v>1489</v>
      </c>
      <c r="N248" s="23">
        <v>20.447</v>
      </c>
      <c r="O248" s="23">
        <v>20</v>
      </c>
      <c r="P248" s="49">
        <f t="shared" si="4"/>
        <v>0.446999999999999</v>
      </c>
      <c r="Q248" s="22">
        <v>1</v>
      </c>
      <c r="R248" s="22">
        <v>105</v>
      </c>
      <c r="S248" s="22">
        <v>312</v>
      </c>
      <c r="T248" s="22">
        <v>0</v>
      </c>
      <c r="U248" s="22">
        <v>4</v>
      </c>
      <c r="V248" s="22">
        <v>6</v>
      </c>
      <c r="W248" s="27" t="s">
        <v>895</v>
      </c>
      <c r="X248" s="27" t="s">
        <v>896</v>
      </c>
      <c r="Y248" s="60"/>
    </row>
    <row r="249" ht="144" spans="1:25">
      <c r="A249" s="12">
        <v>244</v>
      </c>
      <c r="B249" s="42" t="s">
        <v>1049</v>
      </c>
      <c r="C249" s="42" t="s">
        <v>1050</v>
      </c>
      <c r="D249" s="42" t="s">
        <v>1004</v>
      </c>
      <c r="E249" s="42" t="s">
        <v>1117</v>
      </c>
      <c r="F249" s="42" t="s">
        <v>898</v>
      </c>
      <c r="G249" s="42" t="s">
        <v>897</v>
      </c>
      <c r="H249" s="42" t="s">
        <v>1439</v>
      </c>
      <c r="I249" s="42" t="s">
        <v>898</v>
      </c>
      <c r="J249" s="42">
        <v>2024.11</v>
      </c>
      <c r="K249" s="42">
        <v>2025.02</v>
      </c>
      <c r="L249" s="42" t="s">
        <v>898</v>
      </c>
      <c r="M249" s="54" t="s">
        <v>1490</v>
      </c>
      <c r="N249" s="42">
        <v>15.25</v>
      </c>
      <c r="O249" s="42">
        <v>15</v>
      </c>
      <c r="P249" s="42">
        <v>0.25</v>
      </c>
      <c r="Q249" s="42">
        <v>1</v>
      </c>
      <c r="R249" s="42">
        <v>36</v>
      </c>
      <c r="S249" s="42">
        <v>126</v>
      </c>
      <c r="T249" s="42">
        <v>0</v>
      </c>
      <c r="U249" s="42">
        <v>9</v>
      </c>
      <c r="V249" s="42">
        <v>27</v>
      </c>
      <c r="W249" s="54" t="s">
        <v>899</v>
      </c>
      <c r="X249" s="54" t="s">
        <v>900</v>
      </c>
      <c r="Y249" s="60"/>
    </row>
    <row r="250" ht="108" spans="1:25">
      <c r="A250" s="12">
        <v>245</v>
      </c>
      <c r="B250" s="42" t="s">
        <v>1192</v>
      </c>
      <c r="C250" s="42" t="s">
        <v>1463</v>
      </c>
      <c r="D250" s="42" t="s">
        <v>1004</v>
      </c>
      <c r="E250" s="42" t="s">
        <v>1117</v>
      </c>
      <c r="F250" s="42" t="s">
        <v>270</v>
      </c>
      <c r="G250" s="42" t="s">
        <v>901</v>
      </c>
      <c r="H250" s="42" t="s">
        <v>1439</v>
      </c>
      <c r="I250" s="42" t="s">
        <v>270</v>
      </c>
      <c r="J250" s="42">
        <v>2024.11</v>
      </c>
      <c r="K250" s="42">
        <v>2025.02</v>
      </c>
      <c r="L250" s="42" t="s">
        <v>270</v>
      </c>
      <c r="M250" s="54" t="s">
        <v>1491</v>
      </c>
      <c r="N250" s="50">
        <v>15.45</v>
      </c>
      <c r="O250" s="50">
        <v>15</v>
      </c>
      <c r="P250" s="49">
        <f t="shared" ref="P250:P253" si="5">N250-O250</f>
        <v>0.449999999999999</v>
      </c>
      <c r="Q250" s="57">
        <v>1</v>
      </c>
      <c r="R250" s="57">
        <v>35</v>
      </c>
      <c r="S250" s="57">
        <v>136</v>
      </c>
      <c r="T250" s="57">
        <v>1</v>
      </c>
      <c r="U250" s="57">
        <v>30</v>
      </c>
      <c r="V250" s="57">
        <v>68</v>
      </c>
      <c r="W250" s="54" t="s">
        <v>902</v>
      </c>
      <c r="X250" s="54" t="s">
        <v>903</v>
      </c>
      <c r="Y250" s="60"/>
    </row>
    <row r="251" ht="108" spans="1:25">
      <c r="A251" s="12">
        <v>246</v>
      </c>
      <c r="B251" s="42" t="s">
        <v>1192</v>
      </c>
      <c r="C251" s="42" t="s">
        <v>1463</v>
      </c>
      <c r="D251" s="42" t="s">
        <v>1004</v>
      </c>
      <c r="E251" s="42" t="s">
        <v>1117</v>
      </c>
      <c r="F251" s="42" t="s">
        <v>262</v>
      </c>
      <c r="G251" s="42" t="s">
        <v>904</v>
      </c>
      <c r="H251" s="42" t="s">
        <v>1439</v>
      </c>
      <c r="I251" s="42" t="s">
        <v>262</v>
      </c>
      <c r="J251" s="42">
        <v>2024.11</v>
      </c>
      <c r="K251" s="42">
        <v>2025.02</v>
      </c>
      <c r="L251" s="42" t="s">
        <v>262</v>
      </c>
      <c r="M251" s="54" t="s">
        <v>1492</v>
      </c>
      <c r="N251" s="50">
        <v>21.13</v>
      </c>
      <c r="O251" s="50">
        <v>20</v>
      </c>
      <c r="P251" s="49">
        <f t="shared" si="5"/>
        <v>1.13</v>
      </c>
      <c r="Q251" s="57">
        <v>1</v>
      </c>
      <c r="R251" s="57">
        <v>32</v>
      </c>
      <c r="S251" s="57">
        <v>109</v>
      </c>
      <c r="T251" s="57">
        <v>1</v>
      </c>
      <c r="U251" s="57">
        <v>10</v>
      </c>
      <c r="V251" s="57">
        <v>30</v>
      </c>
      <c r="W251" s="54" t="s">
        <v>905</v>
      </c>
      <c r="X251" s="54" t="s">
        <v>903</v>
      </c>
      <c r="Y251" s="60"/>
    </row>
    <row r="252" ht="84" spans="1:25">
      <c r="A252" s="12">
        <v>247</v>
      </c>
      <c r="B252" s="12" t="s">
        <v>1192</v>
      </c>
      <c r="C252" s="12" t="s">
        <v>1008</v>
      </c>
      <c r="D252" s="12" t="s">
        <v>1493</v>
      </c>
      <c r="E252" s="12" t="s">
        <v>1104</v>
      </c>
      <c r="F252" s="12" t="s">
        <v>208</v>
      </c>
      <c r="G252" s="12" t="s">
        <v>906</v>
      </c>
      <c r="H252" s="12" t="s">
        <v>1038</v>
      </c>
      <c r="I252" s="12" t="s">
        <v>208</v>
      </c>
      <c r="J252" s="12">
        <v>2024.01</v>
      </c>
      <c r="K252" s="12">
        <v>2024.12</v>
      </c>
      <c r="L252" s="12" t="s">
        <v>208</v>
      </c>
      <c r="M252" s="27" t="s">
        <v>1494</v>
      </c>
      <c r="N252" s="23">
        <v>20</v>
      </c>
      <c r="O252" s="23">
        <v>20</v>
      </c>
      <c r="P252" s="23">
        <v>0</v>
      </c>
      <c r="Q252" s="12">
        <v>1</v>
      </c>
      <c r="R252" s="12">
        <v>10</v>
      </c>
      <c r="S252" s="12">
        <v>25</v>
      </c>
      <c r="T252" s="12">
        <v>1</v>
      </c>
      <c r="U252" s="12">
        <v>10</v>
      </c>
      <c r="V252" s="12">
        <v>25</v>
      </c>
      <c r="W252" s="27" t="s">
        <v>907</v>
      </c>
      <c r="X252" s="27" t="s">
        <v>908</v>
      </c>
      <c r="Y252" s="60"/>
    </row>
    <row r="253" ht="96" spans="1:25">
      <c r="A253" s="12">
        <v>248</v>
      </c>
      <c r="B253" s="12" t="s">
        <v>1192</v>
      </c>
      <c r="C253" s="12" t="s">
        <v>1463</v>
      </c>
      <c r="D253" s="12" t="s">
        <v>1004</v>
      </c>
      <c r="E253" s="12" t="s">
        <v>1040</v>
      </c>
      <c r="F253" s="12" t="s">
        <v>1495</v>
      </c>
      <c r="G253" s="12" t="s">
        <v>909</v>
      </c>
      <c r="H253" s="12" t="s">
        <v>1038</v>
      </c>
      <c r="I253" s="12" t="s">
        <v>1496</v>
      </c>
      <c r="J253" s="12">
        <v>2024.01</v>
      </c>
      <c r="K253" s="12">
        <v>2024.12</v>
      </c>
      <c r="L253" s="12" t="s">
        <v>910</v>
      </c>
      <c r="M253" s="27" t="s">
        <v>1497</v>
      </c>
      <c r="N253" s="23">
        <v>7</v>
      </c>
      <c r="O253" s="23">
        <v>7</v>
      </c>
      <c r="P253" s="49">
        <f t="shared" si="5"/>
        <v>0</v>
      </c>
      <c r="Q253" s="22">
        <v>1</v>
      </c>
      <c r="R253" s="22">
        <v>34</v>
      </c>
      <c r="S253" s="22">
        <v>149</v>
      </c>
      <c r="T253" s="22">
        <v>0</v>
      </c>
      <c r="U253" s="22">
        <v>2</v>
      </c>
      <c r="V253" s="22">
        <v>7</v>
      </c>
      <c r="W253" s="27" t="s">
        <v>911</v>
      </c>
      <c r="X253" s="27" t="s">
        <v>912</v>
      </c>
      <c r="Y253" s="60"/>
    </row>
    <row r="254" ht="72" spans="1:25">
      <c r="A254" s="12">
        <v>249</v>
      </c>
      <c r="B254" s="41" t="s">
        <v>1192</v>
      </c>
      <c r="C254" s="41" t="s">
        <v>1008</v>
      </c>
      <c r="D254" s="41" t="s">
        <v>1383</v>
      </c>
      <c r="E254" s="41" t="s">
        <v>1498</v>
      </c>
      <c r="F254" s="41" t="s">
        <v>914</v>
      </c>
      <c r="G254" s="41" t="s">
        <v>913</v>
      </c>
      <c r="H254" s="41" t="s">
        <v>1038</v>
      </c>
      <c r="I254" s="41" t="s">
        <v>1499</v>
      </c>
      <c r="J254" s="41">
        <v>2024.11</v>
      </c>
      <c r="K254" s="41">
        <v>2025.02</v>
      </c>
      <c r="L254" s="41" t="s">
        <v>1499</v>
      </c>
      <c r="M254" s="52" t="s">
        <v>1500</v>
      </c>
      <c r="N254" s="41">
        <v>25</v>
      </c>
      <c r="O254" s="41">
        <v>20</v>
      </c>
      <c r="P254" s="41">
        <v>5</v>
      </c>
      <c r="Q254" s="41">
        <v>1</v>
      </c>
      <c r="R254" s="41">
        <v>6</v>
      </c>
      <c r="S254" s="41">
        <v>10</v>
      </c>
      <c r="T254" s="41">
        <v>1</v>
      </c>
      <c r="U254" s="41">
        <v>6</v>
      </c>
      <c r="V254" s="41">
        <v>10</v>
      </c>
      <c r="W254" s="52" t="s">
        <v>915</v>
      </c>
      <c r="X254" s="52" t="s">
        <v>916</v>
      </c>
      <c r="Y254" s="60"/>
    </row>
    <row r="255" ht="192" spans="1:25">
      <c r="A255" s="12">
        <v>250</v>
      </c>
      <c r="B255" s="12" t="s">
        <v>1192</v>
      </c>
      <c r="C255" s="12" t="s">
        <v>1463</v>
      </c>
      <c r="D255" s="12" t="s">
        <v>1004</v>
      </c>
      <c r="E255" s="12" t="s">
        <v>1040</v>
      </c>
      <c r="F255" s="12" t="s">
        <v>1495</v>
      </c>
      <c r="G255" s="12" t="s">
        <v>917</v>
      </c>
      <c r="H255" s="12" t="s">
        <v>1038</v>
      </c>
      <c r="I255" s="12" t="s">
        <v>1501</v>
      </c>
      <c r="J255" s="12">
        <v>2024.01</v>
      </c>
      <c r="K255" s="12">
        <v>2024.12</v>
      </c>
      <c r="L255" s="12" t="s">
        <v>910</v>
      </c>
      <c r="M255" s="27" t="s">
        <v>1502</v>
      </c>
      <c r="N255" s="23">
        <v>13.7</v>
      </c>
      <c r="O255" s="23">
        <v>13</v>
      </c>
      <c r="P255" s="49">
        <f t="shared" ref="P255:P257" si="6">N255-O255</f>
        <v>0.699999999999999</v>
      </c>
      <c r="Q255" s="22">
        <v>1</v>
      </c>
      <c r="R255" s="22">
        <v>170</v>
      </c>
      <c r="S255" s="22">
        <v>566</v>
      </c>
      <c r="T255" s="22">
        <v>0</v>
      </c>
      <c r="U255" s="22">
        <v>16</v>
      </c>
      <c r="V255" s="22">
        <v>42</v>
      </c>
      <c r="W255" s="27" t="s">
        <v>918</v>
      </c>
      <c r="X255" s="27" t="s">
        <v>919</v>
      </c>
      <c r="Y255" s="60"/>
    </row>
    <row r="256" ht="96" spans="1:25">
      <c r="A256" s="12">
        <v>251</v>
      </c>
      <c r="B256" s="12" t="s">
        <v>1192</v>
      </c>
      <c r="C256" s="12" t="s">
        <v>1463</v>
      </c>
      <c r="D256" s="12" t="s">
        <v>1036</v>
      </c>
      <c r="E256" s="12" t="s">
        <v>1070</v>
      </c>
      <c r="F256" s="12" t="s">
        <v>141</v>
      </c>
      <c r="G256" s="12" t="s">
        <v>920</v>
      </c>
      <c r="H256" s="12" t="s">
        <v>1038</v>
      </c>
      <c r="I256" s="12" t="s">
        <v>1503</v>
      </c>
      <c r="J256" s="12">
        <v>2024.09</v>
      </c>
      <c r="K256" s="12">
        <v>2024.12</v>
      </c>
      <c r="L256" s="12" t="s">
        <v>921</v>
      </c>
      <c r="M256" s="27" t="s">
        <v>1504</v>
      </c>
      <c r="N256" s="23">
        <v>21</v>
      </c>
      <c r="O256" s="23">
        <v>20</v>
      </c>
      <c r="P256" s="49">
        <f t="shared" si="6"/>
        <v>1</v>
      </c>
      <c r="Q256" s="22">
        <v>1</v>
      </c>
      <c r="R256" s="22">
        <v>5</v>
      </c>
      <c r="S256" s="22">
        <v>13</v>
      </c>
      <c r="T256" s="22">
        <v>1</v>
      </c>
      <c r="U256" s="22">
        <v>3</v>
      </c>
      <c r="V256" s="22">
        <v>6</v>
      </c>
      <c r="W256" s="27" t="s">
        <v>922</v>
      </c>
      <c r="X256" s="27" t="s">
        <v>923</v>
      </c>
      <c r="Y256" s="60"/>
    </row>
    <row r="257" ht="84" spans="1:25">
      <c r="A257" s="12">
        <v>252</v>
      </c>
      <c r="B257" s="61" t="s">
        <v>1192</v>
      </c>
      <c r="C257" s="12" t="s">
        <v>1463</v>
      </c>
      <c r="D257" s="61" t="s">
        <v>1004</v>
      </c>
      <c r="E257" s="61" t="s">
        <v>1005</v>
      </c>
      <c r="F257" s="61" t="s">
        <v>1505</v>
      </c>
      <c r="G257" s="61" t="s">
        <v>924</v>
      </c>
      <c r="H257" s="61" t="s">
        <v>1038</v>
      </c>
      <c r="I257" s="61" t="s">
        <v>16</v>
      </c>
      <c r="J257" s="61">
        <v>2024.08</v>
      </c>
      <c r="K257" s="61">
        <v>2024.12</v>
      </c>
      <c r="L257" s="61" t="s">
        <v>16</v>
      </c>
      <c r="M257" s="68" t="s">
        <v>1506</v>
      </c>
      <c r="N257" s="69">
        <v>20</v>
      </c>
      <c r="O257" s="70">
        <v>20</v>
      </c>
      <c r="P257" s="49">
        <f t="shared" si="6"/>
        <v>0</v>
      </c>
      <c r="Q257" s="76">
        <v>1</v>
      </c>
      <c r="R257" s="76">
        <v>320</v>
      </c>
      <c r="S257" s="76">
        <v>1180</v>
      </c>
      <c r="T257" s="76">
        <v>1</v>
      </c>
      <c r="U257" s="76">
        <v>20</v>
      </c>
      <c r="V257" s="76">
        <v>52</v>
      </c>
      <c r="W257" s="68" t="s">
        <v>925</v>
      </c>
      <c r="X257" s="68" t="s">
        <v>926</v>
      </c>
      <c r="Y257" s="60"/>
    </row>
    <row r="258" ht="252" spans="1:25">
      <c r="A258" s="12">
        <v>253</v>
      </c>
      <c r="B258" s="42" t="s">
        <v>1192</v>
      </c>
      <c r="C258" s="42" t="s">
        <v>1008</v>
      </c>
      <c r="D258" s="42" t="s">
        <v>1020</v>
      </c>
      <c r="E258" s="42" t="s">
        <v>1031</v>
      </c>
      <c r="F258" s="42" t="s">
        <v>1507</v>
      </c>
      <c r="G258" s="42" t="s">
        <v>927</v>
      </c>
      <c r="H258" s="42" t="s">
        <v>1038</v>
      </c>
      <c r="I258" s="42" t="s">
        <v>1507</v>
      </c>
      <c r="J258" s="18">
        <v>2024.11</v>
      </c>
      <c r="K258" s="18">
        <v>2025.02</v>
      </c>
      <c r="L258" s="42" t="s">
        <v>928</v>
      </c>
      <c r="M258" s="54" t="s">
        <v>1508</v>
      </c>
      <c r="N258" s="42">
        <v>40.202</v>
      </c>
      <c r="O258" s="42">
        <v>40</v>
      </c>
      <c r="P258" s="42">
        <v>0.202</v>
      </c>
      <c r="Q258" s="42">
        <v>1</v>
      </c>
      <c r="R258" s="42">
        <v>20</v>
      </c>
      <c r="S258" s="42">
        <v>50</v>
      </c>
      <c r="T258" s="42">
        <v>0</v>
      </c>
      <c r="U258" s="42">
        <v>3</v>
      </c>
      <c r="V258" s="42">
        <v>10</v>
      </c>
      <c r="W258" s="54" t="s">
        <v>929</v>
      </c>
      <c r="X258" s="54" t="s">
        <v>930</v>
      </c>
      <c r="Y258" s="78"/>
    </row>
    <row r="259" ht="96" spans="1:25">
      <c r="A259" s="12">
        <v>254</v>
      </c>
      <c r="B259" s="17" t="s">
        <v>1192</v>
      </c>
      <c r="C259" s="17" t="s">
        <v>1463</v>
      </c>
      <c r="D259" s="17" t="s">
        <v>1004</v>
      </c>
      <c r="E259" s="17" t="s">
        <v>1024</v>
      </c>
      <c r="F259" s="17" t="s">
        <v>1509</v>
      </c>
      <c r="G259" s="17" t="s">
        <v>931</v>
      </c>
      <c r="H259" s="17" t="s">
        <v>1038</v>
      </c>
      <c r="I259" s="17" t="s">
        <v>1509</v>
      </c>
      <c r="J259" s="17">
        <v>2024.01</v>
      </c>
      <c r="K259" s="17">
        <v>2024.12</v>
      </c>
      <c r="L259" s="17" t="s">
        <v>932</v>
      </c>
      <c r="M259" s="71" t="s">
        <v>1510</v>
      </c>
      <c r="N259" s="17">
        <v>10.5</v>
      </c>
      <c r="O259" s="43">
        <v>10</v>
      </c>
      <c r="P259" s="17">
        <v>0.5</v>
      </c>
      <c r="Q259" s="17">
        <v>1</v>
      </c>
      <c r="R259" s="17">
        <v>167</v>
      </c>
      <c r="S259" s="17">
        <v>342</v>
      </c>
      <c r="T259" s="17">
        <v>0</v>
      </c>
      <c r="U259" s="17">
        <v>10</v>
      </c>
      <c r="V259" s="17">
        <v>30</v>
      </c>
      <c r="W259" s="71" t="s">
        <v>933</v>
      </c>
      <c r="X259" s="71" t="s">
        <v>462</v>
      </c>
      <c r="Y259" s="79"/>
    </row>
    <row r="260" ht="84" spans="1:25">
      <c r="A260" s="12">
        <v>255</v>
      </c>
      <c r="B260" s="17" t="s">
        <v>1192</v>
      </c>
      <c r="C260" s="17" t="s">
        <v>1008</v>
      </c>
      <c r="D260" s="17" t="s">
        <v>1020</v>
      </c>
      <c r="E260" s="17" t="s">
        <v>1139</v>
      </c>
      <c r="F260" s="17" t="s">
        <v>1511</v>
      </c>
      <c r="G260" s="17" t="s">
        <v>934</v>
      </c>
      <c r="H260" s="17" t="s">
        <v>1038</v>
      </c>
      <c r="I260" s="17" t="s">
        <v>1511</v>
      </c>
      <c r="J260" s="17">
        <v>2024.08</v>
      </c>
      <c r="K260" s="17">
        <v>2024.12</v>
      </c>
      <c r="L260" s="17" t="s">
        <v>935</v>
      </c>
      <c r="M260" s="71" t="s">
        <v>1512</v>
      </c>
      <c r="N260" s="17">
        <v>12</v>
      </c>
      <c r="O260" s="17">
        <v>10</v>
      </c>
      <c r="P260" s="17">
        <v>2</v>
      </c>
      <c r="Q260" s="17">
        <v>1</v>
      </c>
      <c r="R260" s="17">
        <v>22</v>
      </c>
      <c r="S260" s="17">
        <v>68</v>
      </c>
      <c r="T260" s="17">
        <v>0</v>
      </c>
      <c r="U260" s="17">
        <v>3</v>
      </c>
      <c r="V260" s="17">
        <v>8</v>
      </c>
      <c r="W260" s="71" t="s">
        <v>936</v>
      </c>
      <c r="X260" s="71" t="s">
        <v>937</v>
      </c>
      <c r="Y260" s="79"/>
    </row>
    <row r="261" ht="72" spans="1:25">
      <c r="A261" s="12">
        <v>256</v>
      </c>
      <c r="B261" s="17" t="s">
        <v>1192</v>
      </c>
      <c r="C261" s="17" t="s">
        <v>1008</v>
      </c>
      <c r="D261" s="17" t="s">
        <v>1014</v>
      </c>
      <c r="E261" s="17" t="s">
        <v>1131</v>
      </c>
      <c r="F261" s="17" t="s">
        <v>939</v>
      </c>
      <c r="G261" s="17" t="s">
        <v>938</v>
      </c>
      <c r="H261" s="17" t="s">
        <v>1038</v>
      </c>
      <c r="I261" s="17" t="s">
        <v>1513</v>
      </c>
      <c r="J261" s="17">
        <v>2024.01</v>
      </c>
      <c r="K261" s="43">
        <v>2024.12</v>
      </c>
      <c r="L261" s="17" t="s">
        <v>939</v>
      </c>
      <c r="M261" s="71" t="s">
        <v>1514</v>
      </c>
      <c r="N261" s="17">
        <v>24</v>
      </c>
      <c r="O261" s="17">
        <v>20</v>
      </c>
      <c r="P261" s="17">
        <v>4</v>
      </c>
      <c r="Q261" s="17">
        <v>1</v>
      </c>
      <c r="R261" s="17">
        <v>40</v>
      </c>
      <c r="S261" s="17">
        <v>165</v>
      </c>
      <c r="T261" s="17">
        <v>0</v>
      </c>
      <c r="U261" s="17">
        <v>2</v>
      </c>
      <c r="V261" s="17">
        <v>2</v>
      </c>
      <c r="W261" s="71" t="s">
        <v>940</v>
      </c>
      <c r="X261" s="71" t="s">
        <v>941</v>
      </c>
      <c r="Y261" s="79"/>
    </row>
    <row r="262" ht="84" spans="1:25">
      <c r="A262" s="12">
        <v>257</v>
      </c>
      <c r="B262" s="17" t="s">
        <v>1192</v>
      </c>
      <c r="C262" s="17" t="s">
        <v>1463</v>
      </c>
      <c r="D262" s="17" t="s">
        <v>1036</v>
      </c>
      <c r="E262" s="17" t="s">
        <v>1070</v>
      </c>
      <c r="F262" s="17" t="s">
        <v>758</v>
      </c>
      <c r="G262" s="17" t="s">
        <v>942</v>
      </c>
      <c r="H262" s="17" t="s">
        <v>1038</v>
      </c>
      <c r="I262" s="62" t="s">
        <v>1418</v>
      </c>
      <c r="J262" s="17">
        <v>2024.09</v>
      </c>
      <c r="K262" s="17">
        <v>2024.12</v>
      </c>
      <c r="L262" s="17" t="s">
        <v>758</v>
      </c>
      <c r="M262" s="71" t="s">
        <v>1515</v>
      </c>
      <c r="N262" s="17">
        <v>25</v>
      </c>
      <c r="O262" s="17">
        <v>20</v>
      </c>
      <c r="P262" s="17">
        <v>5</v>
      </c>
      <c r="Q262" s="17">
        <v>1</v>
      </c>
      <c r="R262" s="17">
        <v>20</v>
      </c>
      <c r="S262" s="17">
        <v>120</v>
      </c>
      <c r="T262" s="17">
        <v>0</v>
      </c>
      <c r="U262" s="17">
        <v>2</v>
      </c>
      <c r="V262" s="17">
        <v>3</v>
      </c>
      <c r="W262" s="71" t="s">
        <v>943</v>
      </c>
      <c r="X262" s="77" t="s">
        <v>944</v>
      </c>
      <c r="Y262" s="79"/>
    </row>
    <row r="263" ht="96" spans="1:25">
      <c r="A263" s="12">
        <v>258</v>
      </c>
      <c r="B263" s="62" t="s">
        <v>1192</v>
      </c>
      <c r="C263" s="62" t="s">
        <v>1463</v>
      </c>
      <c r="D263" s="62" t="s">
        <v>1004</v>
      </c>
      <c r="E263" s="62" t="s">
        <v>1139</v>
      </c>
      <c r="F263" s="62" t="s">
        <v>1516</v>
      </c>
      <c r="G263" s="62" t="s">
        <v>945</v>
      </c>
      <c r="H263" s="62" t="s">
        <v>1038</v>
      </c>
      <c r="I263" s="62" t="s">
        <v>1517</v>
      </c>
      <c r="J263" s="62">
        <v>2024.09</v>
      </c>
      <c r="K263" s="62">
        <v>2024.12</v>
      </c>
      <c r="L263" s="62" t="s">
        <v>946</v>
      </c>
      <c r="M263" s="72" t="s">
        <v>1518</v>
      </c>
      <c r="N263" s="62">
        <v>20</v>
      </c>
      <c r="O263" s="62">
        <v>15</v>
      </c>
      <c r="P263" s="62">
        <v>5</v>
      </c>
      <c r="Q263" s="62">
        <v>1</v>
      </c>
      <c r="R263" s="62">
        <v>120</v>
      </c>
      <c r="S263" s="62">
        <v>462</v>
      </c>
      <c r="T263" s="62">
        <v>0</v>
      </c>
      <c r="U263" s="62">
        <v>5</v>
      </c>
      <c r="V263" s="62">
        <v>14</v>
      </c>
      <c r="W263" s="72" t="s">
        <v>947</v>
      </c>
      <c r="X263" s="72" t="s">
        <v>948</v>
      </c>
      <c r="Y263" s="79"/>
    </row>
    <row r="264" ht="96" spans="1:25">
      <c r="A264" s="12">
        <v>259</v>
      </c>
      <c r="B264" s="17" t="s">
        <v>1192</v>
      </c>
      <c r="C264" s="17" t="s">
        <v>1463</v>
      </c>
      <c r="D264" s="17" t="s">
        <v>1004</v>
      </c>
      <c r="E264" s="17" t="s">
        <v>1125</v>
      </c>
      <c r="F264" s="17" t="s">
        <v>812</v>
      </c>
      <c r="G264" s="17" t="s">
        <v>949</v>
      </c>
      <c r="H264" s="17" t="s">
        <v>1038</v>
      </c>
      <c r="I264" s="17" t="s">
        <v>812</v>
      </c>
      <c r="J264" s="43">
        <v>2024.08</v>
      </c>
      <c r="K264" s="73" t="s">
        <v>1077</v>
      </c>
      <c r="L264" s="17" t="s">
        <v>812</v>
      </c>
      <c r="M264" s="71" t="s">
        <v>1519</v>
      </c>
      <c r="N264" s="17">
        <v>15.5</v>
      </c>
      <c r="O264" s="17">
        <v>15</v>
      </c>
      <c r="P264" s="17">
        <v>0.5</v>
      </c>
      <c r="Q264" s="17">
        <v>1</v>
      </c>
      <c r="R264" s="17">
        <v>21</v>
      </c>
      <c r="S264" s="17">
        <v>85</v>
      </c>
      <c r="T264" s="17">
        <v>0</v>
      </c>
      <c r="U264" s="17">
        <v>3</v>
      </c>
      <c r="V264" s="17">
        <v>5</v>
      </c>
      <c r="W264" s="71" t="s">
        <v>950</v>
      </c>
      <c r="X264" s="71" t="s">
        <v>951</v>
      </c>
      <c r="Y264" s="79"/>
    </row>
    <row r="265" ht="120" spans="1:25">
      <c r="A265" s="12">
        <v>260</v>
      </c>
      <c r="B265" s="62" t="s">
        <v>1192</v>
      </c>
      <c r="C265" s="62" t="s">
        <v>1463</v>
      </c>
      <c r="D265" s="62" t="s">
        <v>1004</v>
      </c>
      <c r="E265" s="62" t="s">
        <v>1147</v>
      </c>
      <c r="F265" s="17" t="s">
        <v>413</v>
      </c>
      <c r="G265" s="62" t="s">
        <v>952</v>
      </c>
      <c r="H265" s="43" t="s">
        <v>1038</v>
      </c>
      <c r="I265" s="17" t="s">
        <v>413</v>
      </c>
      <c r="J265" s="73" t="s">
        <v>1319</v>
      </c>
      <c r="K265" s="73" t="s">
        <v>1077</v>
      </c>
      <c r="L265" s="17" t="s">
        <v>953</v>
      </c>
      <c r="M265" s="72" t="s">
        <v>1520</v>
      </c>
      <c r="N265" s="17">
        <v>15</v>
      </c>
      <c r="O265" s="17">
        <v>15</v>
      </c>
      <c r="P265" s="17">
        <v>0</v>
      </c>
      <c r="Q265" s="17">
        <v>1</v>
      </c>
      <c r="R265" s="17">
        <v>32</v>
      </c>
      <c r="S265" s="17">
        <v>99</v>
      </c>
      <c r="T265" s="17">
        <v>0</v>
      </c>
      <c r="U265" s="17">
        <v>4</v>
      </c>
      <c r="V265" s="17">
        <v>12</v>
      </c>
      <c r="W265" s="72" t="s">
        <v>954</v>
      </c>
      <c r="X265" s="72" t="s">
        <v>955</v>
      </c>
      <c r="Y265" s="79"/>
    </row>
    <row r="266" ht="96" spans="1:25">
      <c r="A266" s="12">
        <v>261</v>
      </c>
      <c r="B266" s="17" t="s">
        <v>1192</v>
      </c>
      <c r="C266" s="17" t="s">
        <v>1463</v>
      </c>
      <c r="D266" s="17" t="s">
        <v>1004</v>
      </c>
      <c r="E266" s="17" t="s">
        <v>1070</v>
      </c>
      <c r="F266" s="17" t="s">
        <v>1521</v>
      </c>
      <c r="G266" s="17" t="s">
        <v>956</v>
      </c>
      <c r="H266" s="17" t="s">
        <v>1038</v>
      </c>
      <c r="I266" s="17" t="s">
        <v>1522</v>
      </c>
      <c r="J266" s="17">
        <v>2024.09</v>
      </c>
      <c r="K266" s="17">
        <v>2024.12</v>
      </c>
      <c r="L266" s="17" t="s">
        <v>957</v>
      </c>
      <c r="M266" s="71" t="s">
        <v>1523</v>
      </c>
      <c r="N266" s="17">
        <v>15.5</v>
      </c>
      <c r="O266" s="17">
        <v>15</v>
      </c>
      <c r="P266" s="17">
        <v>0.5</v>
      </c>
      <c r="Q266" s="17">
        <v>1</v>
      </c>
      <c r="R266" s="17">
        <v>150</v>
      </c>
      <c r="S266" s="17">
        <v>540</v>
      </c>
      <c r="T266" s="17">
        <v>0</v>
      </c>
      <c r="U266" s="17">
        <v>7</v>
      </c>
      <c r="V266" s="17">
        <v>24</v>
      </c>
      <c r="W266" s="71" t="s">
        <v>958</v>
      </c>
      <c r="X266" s="71" t="s">
        <v>959</v>
      </c>
      <c r="Y266" s="79"/>
    </row>
    <row r="267" ht="84" spans="1:25">
      <c r="A267" s="12">
        <v>262</v>
      </c>
      <c r="B267" s="18" t="s">
        <v>1524</v>
      </c>
      <c r="C267" s="18" t="s">
        <v>1393</v>
      </c>
      <c r="D267" s="18" t="s">
        <v>1525</v>
      </c>
      <c r="E267" s="18" t="s">
        <v>1526</v>
      </c>
      <c r="F267" s="18" t="s">
        <v>1527</v>
      </c>
      <c r="G267" s="18" t="s">
        <v>960</v>
      </c>
      <c r="H267" s="18" t="s">
        <v>1038</v>
      </c>
      <c r="I267" s="18" t="s">
        <v>1528</v>
      </c>
      <c r="J267" s="18">
        <v>2024.01</v>
      </c>
      <c r="K267" s="18">
        <v>2024.12</v>
      </c>
      <c r="L267" s="18" t="s">
        <v>961</v>
      </c>
      <c r="M267" s="33" t="s">
        <v>1529</v>
      </c>
      <c r="N267" s="18">
        <v>270</v>
      </c>
      <c r="O267" s="24">
        <v>270</v>
      </c>
      <c r="P267" s="18">
        <v>0</v>
      </c>
      <c r="Q267" s="18">
        <v>320</v>
      </c>
      <c r="R267" s="18">
        <v>308404</v>
      </c>
      <c r="S267" s="18">
        <v>947172</v>
      </c>
      <c r="T267" s="18">
        <v>320</v>
      </c>
      <c r="U267" s="18">
        <v>389</v>
      </c>
      <c r="V267" s="18">
        <v>389</v>
      </c>
      <c r="W267" s="33" t="s">
        <v>962</v>
      </c>
      <c r="X267" s="18" t="s">
        <v>963</v>
      </c>
      <c r="Y267" s="79"/>
    </row>
    <row r="268" ht="48" spans="1:25">
      <c r="A268" s="12">
        <v>263</v>
      </c>
      <c r="B268" s="63" t="s">
        <v>1192</v>
      </c>
      <c r="C268" s="63" t="s">
        <v>1008</v>
      </c>
      <c r="D268" s="63" t="s">
        <v>1014</v>
      </c>
      <c r="E268" s="63" t="s">
        <v>1162</v>
      </c>
      <c r="F268" s="63" t="s">
        <v>1530</v>
      </c>
      <c r="G268" s="63" t="s">
        <v>964</v>
      </c>
      <c r="H268" s="15" t="s">
        <v>1038</v>
      </c>
      <c r="I268" s="63" t="s">
        <v>1162</v>
      </c>
      <c r="J268" s="19">
        <v>2024.1</v>
      </c>
      <c r="K268" s="15">
        <v>2024.12</v>
      </c>
      <c r="L268" s="63" t="s">
        <v>965</v>
      </c>
      <c r="M268" s="63" t="s">
        <v>1531</v>
      </c>
      <c r="N268" s="63">
        <v>1000</v>
      </c>
      <c r="O268" s="63">
        <v>1000</v>
      </c>
      <c r="P268" s="63">
        <v>0</v>
      </c>
      <c r="Q268" s="63">
        <v>80</v>
      </c>
      <c r="R268" s="63">
        <v>30000</v>
      </c>
      <c r="S268" s="63">
        <v>100000</v>
      </c>
      <c r="T268" s="63">
        <v>50</v>
      </c>
      <c r="U268" s="63">
        <v>100</v>
      </c>
      <c r="V268" s="63">
        <v>300</v>
      </c>
      <c r="W268" s="63" t="s">
        <v>966</v>
      </c>
      <c r="X268" s="63" t="s">
        <v>967</v>
      </c>
      <c r="Y268" s="79"/>
    </row>
    <row r="269" ht="222" customHeight="1" spans="1:25">
      <c r="A269" s="12">
        <v>264</v>
      </c>
      <c r="B269" s="63" t="s">
        <v>1192</v>
      </c>
      <c r="C269" s="63" t="s">
        <v>1008</v>
      </c>
      <c r="D269" s="63" t="s">
        <v>1014</v>
      </c>
      <c r="E269" s="64" t="s">
        <v>1532</v>
      </c>
      <c r="F269" s="65" t="s">
        <v>1533</v>
      </c>
      <c r="G269" s="18" t="s">
        <v>968</v>
      </c>
      <c r="H269" s="64" t="s">
        <v>1534</v>
      </c>
      <c r="I269" s="64" t="s">
        <v>1535</v>
      </c>
      <c r="J269" s="64">
        <v>2024.01</v>
      </c>
      <c r="K269" s="64" t="s">
        <v>1077</v>
      </c>
      <c r="L269" s="64" t="s">
        <v>969</v>
      </c>
      <c r="M269" s="64" t="s">
        <v>1536</v>
      </c>
      <c r="N269" s="74">
        <v>1070</v>
      </c>
      <c r="O269" s="74">
        <v>1070</v>
      </c>
      <c r="P269" s="75">
        <v>0</v>
      </c>
      <c r="Q269" s="74">
        <v>14</v>
      </c>
      <c r="R269" s="74">
        <v>422</v>
      </c>
      <c r="S269" s="74">
        <v>1260</v>
      </c>
      <c r="T269" s="74">
        <v>1</v>
      </c>
      <c r="U269" s="74">
        <v>30</v>
      </c>
      <c r="V269" s="74">
        <v>70</v>
      </c>
      <c r="W269" s="64" t="s">
        <v>970</v>
      </c>
      <c r="X269" s="64" t="s">
        <v>971</v>
      </c>
      <c r="Y269" s="79"/>
    </row>
    <row r="270" s="7" customFormat="1" ht="34" customHeight="1" spans="1:25">
      <c r="A270" s="66" t="s">
        <v>972</v>
      </c>
      <c r="B270" s="67"/>
      <c r="C270" s="67"/>
      <c r="D270" s="67"/>
      <c r="E270" s="67"/>
      <c r="F270" s="67"/>
      <c r="G270" s="67"/>
      <c r="H270" s="67"/>
      <c r="I270" s="67"/>
      <c r="J270" s="67"/>
      <c r="K270" s="67"/>
      <c r="L270" s="67"/>
      <c r="M270" s="67"/>
      <c r="N270" s="67">
        <f t="shared" ref="N270:V270" si="7">SUM(N6:N269)</f>
        <v>12433.344</v>
      </c>
      <c r="O270" s="67">
        <f t="shared" si="7"/>
        <v>11009</v>
      </c>
      <c r="P270" s="67">
        <f t="shared" si="7"/>
        <v>1424.344</v>
      </c>
      <c r="Q270" s="67">
        <f t="shared" si="7"/>
        <v>4999</v>
      </c>
      <c r="R270" s="67">
        <f t="shared" si="7"/>
        <v>399550</v>
      </c>
      <c r="S270" s="67">
        <f t="shared" si="7"/>
        <v>1226365</v>
      </c>
      <c r="T270" s="67">
        <f t="shared" si="7"/>
        <v>833</v>
      </c>
      <c r="U270" s="67">
        <f t="shared" si="7"/>
        <v>17025</v>
      </c>
      <c r="V270" s="67">
        <f t="shared" si="7"/>
        <v>28542</v>
      </c>
      <c r="W270" s="67"/>
      <c r="X270" s="67"/>
      <c r="Y270" s="67"/>
    </row>
  </sheetData>
  <mergeCells count="28">
    <mergeCell ref="A1:C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3">
    <cfRule type="duplicateValues" dxfId="0" priority="8"/>
  </conditionalFormatting>
  <conditionalFormatting sqref="G96">
    <cfRule type="duplicateValues" dxfId="0" priority="9"/>
  </conditionalFormatting>
  <conditionalFormatting sqref="G115">
    <cfRule type="duplicateValues" dxfId="0" priority="5"/>
  </conditionalFormatting>
  <conditionalFormatting sqref="G116">
    <cfRule type="duplicateValues" dxfId="0" priority="3"/>
  </conditionalFormatting>
  <conditionalFormatting sqref="G268">
    <cfRule type="duplicateValues" dxfId="0" priority="1"/>
  </conditionalFormatting>
  <conditionalFormatting sqref="G111:G112">
    <cfRule type="duplicateValues" dxfId="0" priority="6"/>
  </conditionalFormatting>
  <conditionalFormatting sqref="G113:G114">
    <cfRule type="duplicateValues" dxfId="0" priority="4"/>
  </conditionalFormatting>
  <conditionalFormatting sqref="G193:G195">
    <cfRule type="duplicateValues" dxfId="0" priority="2"/>
  </conditionalFormatting>
  <conditionalFormatting sqref="G90:G92 G94:G95">
    <cfRule type="duplicateValues" dxfId="0" priority="10"/>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湘潭县2023年巩固成果和衔接乡村振兴项目计划完成情况表</vt:lpstr>
      <vt:lpstr>中1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2022-12-09T05:02:00Z</dcterms:created>
  <dcterms:modified xsi:type="dcterms:W3CDTF">2024-12-30T00:20:22Z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20B13538871443878471D249397F85B9_13</vt:lpwstr>
  </property>
  <property fmtid="{D5CDD505-2E9C-101B-9397-08002B2CF9AE}" pid="3" name="KSOProductBuildVer">
    <vt:lpwstr>2052-12.1.0.19302</vt:lpwstr>
  </property>
</Properties>
</file>