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7945" windowHeight="11925" tabRatio="952" firstSheet="1" activeTab="6"/>
  </bookViews>
  <sheets>
    <sheet name="目录 " sheetId="1" state="hidden" r:id="rId1"/>
    <sheet name="表一、一般公共预算收入决算表" sheetId="2" r:id="rId2"/>
    <sheet name="表二、一般公共预算支出决算表" sheetId="3" r:id="rId3"/>
    <sheet name="表三、一般公共预算本级支出决算表" sheetId="6" r:id="rId4"/>
    <sheet name="表四、一般公共预算基本支出决算表" sheetId="7" r:id="rId5"/>
    <sheet name="表五、一般公共预算税收返还和转移支付决算分项目表" sheetId="8" r:id="rId6"/>
    <sheet name="表六、一般公共预算对下税收返还和转移支付决算分地区表" sheetId="9" r:id="rId7"/>
    <sheet name="表七、政府性基金收入决算表" sheetId="11" r:id="rId8"/>
    <sheet name="表八、政府性基金支出决算表" sheetId="12" r:id="rId9"/>
    <sheet name="表九、政府性基金本级支出决算表" sheetId="15" r:id="rId10"/>
    <sheet name="表十、政府性基金转移支付决算分项目表" sheetId="16" r:id="rId11"/>
    <sheet name="表十一、政府性基金转移支付决算分地区表" sheetId="17" r:id="rId12"/>
    <sheet name="表十二、国有资本经营收入决算表" sheetId="19" r:id="rId13"/>
    <sheet name="表十三、国有资本经营支出决算表" sheetId="20" r:id="rId14"/>
    <sheet name="表十四、社会保险基金收入决算表" sheetId="28" r:id="rId15"/>
    <sheet name="表十五、社会保险基金支出决算表" sheetId="29" r:id="rId16"/>
    <sheet name="表十六、地方政府一般债务限额和余额情况表" sheetId="27" r:id="rId17"/>
    <sheet name="表十七、地方政府专项债务限额和余额情况表" sheetId="30" r:id="rId18"/>
  </sheets>
  <definedNames>
    <definedName name="_xlnm._FilterDatabase" localSheetId="2" hidden="1">表二、一般公共预算支出决算表!$A$5:$AU$5</definedName>
    <definedName name="_xlnm._FilterDatabase" localSheetId="14" hidden="1">表十四、社会保险基金收入决算表!$A$4:$C$50</definedName>
    <definedName name="_xlnm._FilterDatabase" localSheetId="15" hidden="1">表十五、社会保险基金支出决算表!$A$4:$B$45</definedName>
    <definedName name="_xlnm.Print_Area" localSheetId="14">表十四、社会保险基金收入决算表!$A$1:$B$51</definedName>
    <definedName name="_xlnm.Print_Area" localSheetId="15">表十五、社会保险基金支出决算表!$A$1:$B$45</definedName>
    <definedName name="_xlnm.Print_Area" localSheetId="1">表一、一般公共预算收入决算表!$A$1:$F$50</definedName>
    <definedName name="_xlnm.Print_Area">#N/A</definedName>
    <definedName name="_xlnm.Print_Titles" localSheetId="8">表八、政府性基金支出决算表!$1:4</definedName>
    <definedName name="_xlnm.Print_Titles" localSheetId="2">表二、一般公共预算支出决算表!$1:5</definedName>
    <definedName name="_xlnm.Print_Titles" localSheetId="9">表九、政府性基金本级支出决算表!$1:4</definedName>
    <definedName name="_xlnm.Print_Titles" localSheetId="7">表七、政府性基金收入决算表!$1:4</definedName>
    <definedName name="_xlnm.Print_Titles" localSheetId="3">表三、一般公共预算本级支出决算表!$1:4</definedName>
    <definedName name="_xlnm.Print_Titles" localSheetId="10">表十、政府性基金转移支付决算分项目表!$1:4</definedName>
    <definedName name="_xlnm.Print_Titles" localSheetId="14">表十四、社会保险基金收入决算表!$4:$4</definedName>
    <definedName name="_xlnm.Print_Titles" localSheetId="15">表十五、社会保险基金支出决算表!$4:$4</definedName>
    <definedName name="_xlnm.Print_Titles" localSheetId="4">表四、一般公共预算基本支出决算表!$1:4</definedName>
    <definedName name="_xlnm.Print_Titles" localSheetId="1">表一、一般公共预算收入决算表!$1:5</definedName>
    <definedName name="_xlnm.Print_Titles">#N/A</definedName>
  </definedNames>
  <calcPr calcId="12451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9" i="19"/>
  <c r="E54"/>
  <c r="E53"/>
  <c r="E5"/>
  <c r="E56" i="15"/>
  <c r="E55"/>
  <c r="E53"/>
  <c r="E52"/>
  <c r="E30"/>
  <c r="E29"/>
  <c r="E25"/>
  <c r="E24"/>
  <c r="E22"/>
  <c r="E21"/>
  <c r="E20"/>
  <c r="E19"/>
  <c r="E14"/>
  <c r="E13"/>
  <c r="E12"/>
  <c r="E9"/>
  <c r="E8"/>
  <c r="E5"/>
  <c r="D230" i="12"/>
  <c r="E222"/>
  <c r="E184"/>
  <c r="E172"/>
  <c r="E159"/>
  <c r="E158"/>
  <c r="E86"/>
  <c r="E85"/>
  <c r="E68"/>
  <c r="E64"/>
  <c r="E57"/>
  <c r="E53"/>
  <c r="E40"/>
  <c r="E39"/>
  <c r="E24"/>
  <c r="E20"/>
  <c r="E19"/>
  <c r="E14"/>
  <c r="E13"/>
  <c r="D67" i="11"/>
  <c r="E59"/>
  <c r="E54"/>
  <c r="E45"/>
  <c r="E32"/>
  <c r="E17"/>
  <c r="E16"/>
  <c r="G321" i="8"/>
  <c r="G320"/>
  <c r="G319"/>
  <c r="G318"/>
  <c r="G72"/>
  <c r="G71"/>
  <c r="D61"/>
  <c r="D47"/>
  <c r="D34"/>
  <c r="D33"/>
  <c r="D26"/>
  <c r="E55" i="7"/>
  <c r="E51"/>
  <c r="E39"/>
  <c r="E38"/>
  <c r="E37"/>
  <c r="E21"/>
  <c r="E20"/>
  <c r="E19"/>
  <c r="E17"/>
  <c r="E16"/>
  <c r="E15"/>
  <c r="E14"/>
  <c r="E13"/>
  <c r="E12"/>
  <c r="E11"/>
  <c r="E10"/>
  <c r="E9"/>
  <c r="E8"/>
  <c r="E7"/>
  <c r="E6"/>
  <c r="E5"/>
  <c r="E228" i="6"/>
  <c r="E225"/>
  <c r="E224"/>
  <c r="E222"/>
  <c r="E220"/>
  <c r="E219"/>
  <c r="E218"/>
  <c r="E216"/>
  <c r="E214"/>
  <c r="E212"/>
  <c r="E207"/>
  <c r="E206"/>
  <c r="E203"/>
  <c r="E202"/>
  <c r="E200"/>
  <c r="E199"/>
  <c r="E197"/>
  <c r="E196"/>
  <c r="E185"/>
  <c r="E183"/>
  <c r="E180"/>
  <c r="E179"/>
  <c r="E178"/>
  <c r="E176"/>
  <c r="E175"/>
  <c r="E174"/>
  <c r="E173"/>
  <c r="E171"/>
  <c r="E168"/>
  <c r="E167"/>
  <c r="E166"/>
  <c r="E165"/>
  <c r="E163"/>
  <c r="E160"/>
  <c r="E159"/>
  <c r="E158"/>
  <c r="E157"/>
  <c r="E156"/>
  <c r="E155"/>
  <c r="E154"/>
  <c r="E153"/>
  <c r="E151"/>
  <c r="E150"/>
  <c r="E149"/>
  <c r="E148"/>
  <c r="E147"/>
  <c r="E145"/>
  <c r="E144"/>
  <c r="E143"/>
  <c r="E142"/>
  <c r="E141"/>
  <c r="E140"/>
  <c r="E136"/>
  <c r="E131"/>
  <c r="E129"/>
  <c r="E128"/>
  <c r="E127"/>
  <c r="E126"/>
  <c r="E125"/>
  <c r="E124"/>
  <c r="E121"/>
  <c r="E120"/>
  <c r="E119"/>
  <c r="E118"/>
  <c r="E117"/>
  <c r="E116"/>
  <c r="E115"/>
  <c r="E114"/>
  <c r="E113"/>
  <c r="E112"/>
  <c r="E111"/>
  <c r="E110"/>
  <c r="E109"/>
  <c r="E108"/>
  <c r="E107"/>
  <c r="E106"/>
  <c r="E104"/>
  <c r="E103"/>
  <c r="E102"/>
  <c r="E101"/>
  <c r="E100"/>
  <c r="E99"/>
  <c r="E98"/>
  <c r="E97"/>
  <c r="E96"/>
  <c r="E95"/>
  <c r="E94"/>
  <c r="E92"/>
  <c r="E91"/>
  <c r="E90"/>
  <c r="E89"/>
  <c r="E88"/>
  <c r="E87"/>
  <c r="E86"/>
  <c r="E85"/>
  <c r="E84"/>
  <c r="E83"/>
  <c r="E82"/>
  <c r="E79"/>
  <c r="E76"/>
  <c r="E73"/>
  <c r="E72"/>
  <c r="E71"/>
  <c r="E70"/>
  <c r="E69"/>
  <c r="E68"/>
  <c r="E64"/>
  <c r="E63"/>
  <c r="E62"/>
  <c r="E61"/>
  <c r="E60"/>
  <c r="E55"/>
  <c r="E54"/>
  <c r="E53"/>
  <c r="E51"/>
  <c r="E49"/>
  <c r="E48"/>
  <c r="E47"/>
  <c r="E43"/>
  <c r="E33"/>
  <c r="E32"/>
  <c r="E30"/>
  <c r="E28"/>
  <c r="E27"/>
  <c r="E26"/>
  <c r="E25"/>
  <c r="E24"/>
  <c r="E23"/>
  <c r="E22"/>
  <c r="E21"/>
  <c r="E20"/>
  <c r="E19"/>
  <c r="E18"/>
  <c r="E17"/>
  <c r="E16"/>
  <c r="E14"/>
  <c r="E13"/>
  <c r="E12"/>
  <c r="E11"/>
  <c r="E10"/>
  <c r="E9"/>
  <c r="E8"/>
  <c r="E7"/>
  <c r="E6"/>
  <c r="E5"/>
  <c r="D1482" i="3"/>
  <c r="E1460"/>
  <c r="E1459"/>
  <c r="E1456"/>
  <c r="E1453"/>
  <c r="E1396"/>
  <c r="E1343"/>
  <c r="E1325"/>
  <c r="E1246"/>
  <c r="E1207"/>
  <c r="E1180"/>
  <c r="E1104"/>
  <c r="E1040"/>
  <c r="E909"/>
  <c r="E885"/>
  <c r="E807"/>
  <c r="E735"/>
  <c r="E618"/>
  <c r="E569"/>
  <c r="E513"/>
  <c r="E458"/>
  <c r="E337"/>
  <c r="E318"/>
  <c r="E7"/>
  <c r="E6"/>
  <c r="D49" i="2"/>
  <c r="D39"/>
  <c r="E37"/>
  <c r="D37"/>
  <c r="C37"/>
  <c r="B37"/>
  <c r="E36"/>
  <c r="E33"/>
  <c r="E31"/>
  <c r="E30"/>
  <c r="E29"/>
  <c r="E28"/>
  <c r="E26"/>
  <c r="E24"/>
  <c r="E23"/>
  <c r="E19"/>
  <c r="E18"/>
  <c r="E17"/>
  <c r="E16"/>
  <c r="E15"/>
  <c r="E14"/>
  <c r="E13"/>
  <c r="E12"/>
  <c r="E10"/>
  <c r="E7"/>
  <c r="E6"/>
</calcChain>
</file>

<file path=xl/sharedStrings.xml><?xml version="1.0" encoding="utf-8"?>
<sst xmlns="http://schemas.openxmlformats.org/spreadsheetml/2006/main" count="5826" uniqueCount="3207">
  <si>
    <t>附件2</t>
  </si>
  <si>
    <t>政府决算草案报表目录</t>
  </si>
  <si>
    <r>
      <rPr>
        <b/>
        <sz val="11"/>
        <rFont val="宋体"/>
        <family val="3"/>
        <charset val="134"/>
      </rPr>
      <t>表号</t>
    </r>
  </si>
  <si>
    <r>
      <rPr>
        <b/>
        <sz val="11"/>
        <rFont val="宋体"/>
        <family val="3"/>
        <charset val="134"/>
      </rPr>
      <t>表名</t>
    </r>
  </si>
  <si>
    <r>
      <rPr>
        <sz val="11"/>
        <rFont val="宋体"/>
        <family val="3"/>
        <charset val="134"/>
      </rPr>
      <t>附表</t>
    </r>
    <r>
      <rPr>
        <sz val="11"/>
        <rFont val="Times New Roman"/>
        <family val="1"/>
      </rPr>
      <t>1-1</t>
    </r>
  </si>
  <si>
    <t>一般公共预算收入决算表</t>
  </si>
  <si>
    <r>
      <rPr>
        <sz val="11"/>
        <rFont val="宋体"/>
        <family val="3"/>
        <charset val="134"/>
      </rPr>
      <t>第一部分</t>
    </r>
    <r>
      <rPr>
        <sz val="11"/>
        <rFont val="Times New Roman"/>
        <family val="1"/>
      </rPr>
      <t>:</t>
    </r>
    <r>
      <rPr>
        <sz val="11"/>
        <rFont val="宋体"/>
        <family val="3"/>
        <charset val="134"/>
      </rPr>
      <t>一般公共预算</t>
    </r>
  </si>
  <si>
    <r>
      <rPr>
        <sz val="11"/>
        <rFont val="宋体"/>
        <family val="3"/>
        <charset val="134"/>
      </rPr>
      <t>附表</t>
    </r>
    <r>
      <rPr>
        <sz val="11"/>
        <rFont val="Times New Roman"/>
        <family val="1"/>
      </rPr>
      <t>1-2</t>
    </r>
  </si>
  <si>
    <t>一般公共预算支出决算表</t>
  </si>
  <si>
    <r>
      <rPr>
        <sz val="11"/>
        <rFont val="宋体"/>
        <family val="3"/>
        <charset val="134"/>
      </rPr>
      <t>附表</t>
    </r>
    <r>
      <rPr>
        <sz val="11"/>
        <rFont val="Times New Roman"/>
        <family val="1"/>
      </rPr>
      <t>1-3</t>
    </r>
  </si>
  <si>
    <t>一般公共预算本级支出决算表</t>
  </si>
  <si>
    <r>
      <rPr>
        <sz val="11"/>
        <rFont val="宋体"/>
        <family val="3"/>
        <charset val="134"/>
      </rPr>
      <t>附表</t>
    </r>
    <r>
      <rPr>
        <sz val="11"/>
        <rFont val="Times New Roman"/>
        <family val="1"/>
      </rPr>
      <t>1-4</t>
    </r>
  </si>
  <si>
    <t>一般公共预算基本支出决算表</t>
  </si>
  <si>
    <r>
      <rPr>
        <sz val="11"/>
        <rFont val="宋体"/>
        <family val="3"/>
        <charset val="134"/>
      </rPr>
      <t>附表</t>
    </r>
    <r>
      <rPr>
        <sz val="11"/>
        <rFont val="Times New Roman"/>
        <family val="1"/>
      </rPr>
      <t>1-5</t>
    </r>
  </si>
  <si>
    <t>一般公共预算对下税收返还和转移支付决算分项目表</t>
  </si>
  <si>
    <r>
      <rPr>
        <sz val="11"/>
        <rFont val="宋体"/>
        <family val="3"/>
        <charset val="134"/>
      </rPr>
      <t>附表</t>
    </r>
    <r>
      <rPr>
        <sz val="11"/>
        <rFont val="Times New Roman"/>
        <family val="1"/>
      </rPr>
      <t>1-6</t>
    </r>
  </si>
  <si>
    <t>一般公共预算对下税收返还和转移支付决算分地区表</t>
  </si>
  <si>
    <r>
      <rPr>
        <sz val="11"/>
        <rFont val="宋体"/>
        <family val="3"/>
        <charset val="134"/>
      </rPr>
      <t>附表</t>
    </r>
    <r>
      <rPr>
        <sz val="11"/>
        <rFont val="Times New Roman"/>
        <family val="1"/>
      </rPr>
      <t>1-7</t>
    </r>
  </si>
  <si>
    <t>政府性基金收入决算表</t>
  </si>
  <si>
    <r>
      <rPr>
        <sz val="11"/>
        <rFont val="宋体"/>
        <family val="3"/>
        <charset val="134"/>
      </rPr>
      <t>第二部分</t>
    </r>
    <r>
      <rPr>
        <sz val="11"/>
        <rFont val="Times New Roman"/>
        <family val="1"/>
      </rPr>
      <t>:</t>
    </r>
    <r>
      <rPr>
        <sz val="11"/>
        <rFont val="宋体"/>
        <family val="3"/>
        <charset val="134"/>
      </rPr>
      <t>政府性基金预算</t>
    </r>
  </si>
  <si>
    <r>
      <rPr>
        <sz val="11"/>
        <rFont val="宋体"/>
        <family val="3"/>
        <charset val="134"/>
      </rPr>
      <t>附表</t>
    </r>
    <r>
      <rPr>
        <sz val="11"/>
        <rFont val="Times New Roman"/>
        <family val="1"/>
      </rPr>
      <t>1-8</t>
    </r>
  </si>
  <si>
    <t>政府性基金支出决算表</t>
  </si>
  <si>
    <r>
      <rPr>
        <sz val="11"/>
        <rFont val="宋体"/>
        <family val="3"/>
        <charset val="134"/>
      </rPr>
      <t>附表</t>
    </r>
    <r>
      <rPr>
        <sz val="11"/>
        <rFont val="Times New Roman"/>
        <family val="1"/>
      </rPr>
      <t>1-9</t>
    </r>
  </si>
  <si>
    <t>政府性基金本级支出决算表</t>
  </si>
  <si>
    <r>
      <rPr>
        <sz val="11"/>
        <rFont val="宋体"/>
        <family val="3"/>
        <charset val="134"/>
      </rPr>
      <t>附表</t>
    </r>
    <r>
      <rPr>
        <sz val="11"/>
        <rFont val="Times New Roman"/>
        <family val="1"/>
      </rPr>
      <t>1-10</t>
    </r>
  </si>
  <si>
    <t>政府性基金转移支付决算分项目表</t>
  </si>
  <si>
    <r>
      <rPr>
        <sz val="11"/>
        <rFont val="宋体"/>
        <family val="3"/>
        <charset val="134"/>
      </rPr>
      <t>附表</t>
    </r>
    <r>
      <rPr>
        <sz val="11"/>
        <rFont val="Times New Roman"/>
        <family val="1"/>
      </rPr>
      <t>1-11</t>
    </r>
  </si>
  <si>
    <t>政府性基金转移支付决算分地区表</t>
  </si>
  <si>
    <r>
      <rPr>
        <sz val="11"/>
        <rFont val="宋体"/>
        <family val="3"/>
        <charset val="134"/>
      </rPr>
      <t>附表</t>
    </r>
    <r>
      <rPr>
        <sz val="11"/>
        <rFont val="Times New Roman"/>
        <family val="1"/>
      </rPr>
      <t>1-12</t>
    </r>
  </si>
  <si>
    <t>国有资本经营收入决算表</t>
  </si>
  <si>
    <r>
      <rPr>
        <sz val="11"/>
        <rFont val="宋体"/>
        <family val="3"/>
        <charset val="134"/>
      </rPr>
      <t>第三部分</t>
    </r>
    <r>
      <rPr>
        <sz val="11"/>
        <rFont val="Times New Roman"/>
        <family val="1"/>
      </rPr>
      <t>:</t>
    </r>
    <r>
      <rPr>
        <sz val="11"/>
        <rFont val="宋体"/>
        <family val="3"/>
        <charset val="134"/>
      </rPr>
      <t>国有资本经营预算</t>
    </r>
  </si>
  <si>
    <r>
      <rPr>
        <sz val="11"/>
        <rFont val="宋体"/>
        <family val="3"/>
        <charset val="134"/>
      </rPr>
      <t>附表</t>
    </r>
    <r>
      <rPr>
        <sz val="11"/>
        <rFont val="Times New Roman"/>
        <family val="1"/>
      </rPr>
      <t>1-13</t>
    </r>
  </si>
  <si>
    <t>国有资本经营支出决算表</t>
  </si>
  <si>
    <r>
      <rPr>
        <sz val="11"/>
        <rFont val="宋体"/>
        <family val="3"/>
        <charset val="134"/>
      </rPr>
      <t>附表</t>
    </r>
    <r>
      <rPr>
        <sz val="11"/>
        <rFont val="Times New Roman"/>
        <family val="1"/>
      </rPr>
      <t>1-14</t>
    </r>
  </si>
  <si>
    <t>社会保险基金收入决算表</t>
  </si>
  <si>
    <r>
      <rPr>
        <sz val="11"/>
        <rFont val="宋体"/>
        <family val="3"/>
        <charset val="134"/>
      </rPr>
      <t>第四部分</t>
    </r>
    <r>
      <rPr>
        <sz val="11"/>
        <rFont val="Times New Roman"/>
        <family val="1"/>
      </rPr>
      <t>:</t>
    </r>
    <r>
      <rPr>
        <sz val="11"/>
        <rFont val="宋体"/>
        <family val="3"/>
        <charset val="134"/>
      </rPr>
      <t>社会保险基金预算</t>
    </r>
  </si>
  <si>
    <r>
      <rPr>
        <sz val="11"/>
        <rFont val="宋体"/>
        <family val="3"/>
        <charset val="134"/>
      </rPr>
      <t>附表</t>
    </r>
    <r>
      <rPr>
        <sz val="11"/>
        <rFont val="Times New Roman"/>
        <family val="1"/>
      </rPr>
      <t>1-15</t>
    </r>
  </si>
  <si>
    <t>社会保险基金支出决算表</t>
  </si>
  <si>
    <r>
      <rPr>
        <sz val="11"/>
        <rFont val="宋体"/>
        <family val="3"/>
        <charset val="134"/>
      </rPr>
      <t>附表</t>
    </r>
    <r>
      <rPr>
        <sz val="11"/>
        <rFont val="Times New Roman"/>
        <family val="1"/>
      </rPr>
      <t>1-16</t>
    </r>
  </si>
  <si>
    <t>地方政府一般债务和专项债务限额和余额情况表</t>
  </si>
  <si>
    <r>
      <rPr>
        <sz val="11"/>
        <rFont val="宋体"/>
        <family val="3"/>
        <charset val="134"/>
      </rPr>
      <t>第五部分：地方政府债务情况</t>
    </r>
  </si>
  <si>
    <t>表一</t>
  </si>
  <si>
    <t>湘潭县2019年一般公共预算收入决算表</t>
  </si>
  <si>
    <t xml:space="preserve"> </t>
  </si>
  <si>
    <r>
      <rPr>
        <sz val="11"/>
        <rFont val="宋体"/>
        <family val="3"/>
        <charset val="134"/>
      </rPr>
      <t>单位：万元</t>
    </r>
  </si>
  <si>
    <r>
      <rPr>
        <b/>
        <sz val="11"/>
        <rFont val="宋体"/>
        <family val="3"/>
        <charset val="134"/>
      </rPr>
      <t>项</t>
    </r>
    <r>
      <rPr>
        <b/>
        <sz val="11"/>
        <rFont val="Times New Roman"/>
        <family val="1"/>
      </rPr>
      <t xml:space="preserve">                 </t>
    </r>
    <r>
      <rPr>
        <b/>
        <sz val="11"/>
        <rFont val="宋体"/>
        <family val="3"/>
        <charset val="134"/>
      </rPr>
      <t>目</t>
    </r>
  </si>
  <si>
    <r>
      <rPr>
        <b/>
        <sz val="11"/>
        <rFont val="宋体"/>
        <family val="3"/>
        <charset val="134"/>
      </rPr>
      <t>年初预算数</t>
    </r>
  </si>
  <si>
    <r>
      <rPr>
        <b/>
        <sz val="11"/>
        <rFont val="宋体"/>
        <family val="3"/>
        <charset val="134"/>
      </rPr>
      <t>预算数</t>
    </r>
  </si>
  <si>
    <r>
      <rPr>
        <b/>
        <sz val="11"/>
        <rFont val="宋体"/>
        <family val="3"/>
        <charset val="134"/>
      </rPr>
      <t>决算数</t>
    </r>
  </si>
  <si>
    <r>
      <rPr>
        <b/>
        <sz val="11"/>
        <rFont val="宋体"/>
        <family val="3"/>
        <charset val="134"/>
      </rPr>
      <t>完成预算</t>
    </r>
    <r>
      <rPr>
        <b/>
        <sz val="11"/>
        <rFont val="Times New Roman"/>
        <family val="1"/>
      </rPr>
      <t>%</t>
    </r>
  </si>
  <si>
    <r>
      <rPr>
        <b/>
        <sz val="11"/>
        <rFont val="宋体"/>
        <family val="3"/>
        <charset val="134"/>
      </rPr>
      <t>比上年增长</t>
    </r>
    <r>
      <rPr>
        <b/>
        <sz val="11"/>
        <rFont val="Times New Roman"/>
        <family val="1"/>
      </rPr>
      <t>%</t>
    </r>
  </si>
  <si>
    <r>
      <rPr>
        <b/>
        <sz val="11"/>
        <rFont val="宋体"/>
        <family val="3"/>
        <charset val="134"/>
      </rPr>
      <t>一、税收收入</t>
    </r>
  </si>
  <si>
    <t xml:space="preserve">  增值税</t>
  </si>
  <si>
    <t xml:space="preserve">  消费税</t>
  </si>
  <si>
    <t>0</t>
  </si>
  <si>
    <t>0%</t>
  </si>
  <si>
    <t xml:space="preserve">  营业税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</si>
  <si>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</si>
  <si>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</si>
  <si>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</si>
  <si>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</si>
  <si>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</si>
  <si>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</si>
  <si>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</si>
  <si>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</si>
  <si>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</si>
  <si>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</si>
  <si>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船舶吨税</t>
  </si>
  <si>
    <t xml:space="preserve">  车辆购置税</t>
  </si>
  <si>
    <t xml:space="preserve">  关税</t>
  </si>
  <si>
    <t xml:space="preserve">  耕地占用税</t>
  </si>
  <si>
    <t xml:space="preserve">  契税</t>
  </si>
  <si>
    <t xml:space="preserve">  烟叶税</t>
  </si>
  <si>
    <t xml:space="preserve">  环境保护税</t>
  </si>
  <si>
    <t xml:space="preserve">  其他税收收入</t>
  </si>
  <si>
    <r>
      <rPr>
        <b/>
        <sz val="11"/>
        <rFont val="宋体"/>
        <family val="3"/>
        <charset val="134"/>
      </rPr>
      <t>二、非税收入</t>
    </r>
  </si>
  <si>
    <t xml:space="preserve">  专项收入</t>
  </si>
  <si>
    <t xml:space="preserve">  行政事业性收费收入</t>
  </si>
  <si>
    <t xml:space="preserve">  罚没收入</t>
  </si>
  <si>
    <t xml:space="preserve">  国有资本经营预算收入</t>
  </si>
  <si>
    <t xml:space="preserve">  国有资源(资产)有偿使用收入</t>
  </si>
  <si>
    <t xml:space="preserve">  捐赠收入</t>
  </si>
  <si>
    <t xml:space="preserve">  政府住房基金收入</t>
  </si>
  <si>
    <t xml:space="preserve">  其他收入</t>
  </si>
  <si>
    <r>
      <rPr>
        <b/>
        <sz val="11"/>
        <rFont val="宋体"/>
        <family val="3"/>
        <charset val="134"/>
      </rPr>
      <t>本级收入合计</t>
    </r>
  </si>
  <si>
    <r>
      <rPr>
        <b/>
        <sz val="11"/>
        <rFont val="Times New Roman"/>
        <family val="1"/>
      </rPr>
      <t xml:space="preserve"> </t>
    </r>
    <r>
      <rPr>
        <b/>
        <sz val="11"/>
        <rFont val="宋体"/>
        <family val="3"/>
        <charset val="134"/>
      </rPr>
      <t>地方政府一般债务收入</t>
    </r>
  </si>
  <si>
    <r>
      <rPr>
        <b/>
        <sz val="11"/>
        <rFont val="宋体"/>
        <family val="3"/>
        <charset val="134"/>
      </rPr>
      <t>转移性收入</t>
    </r>
  </si>
  <si>
    <r>
      <rPr>
        <sz val="11"/>
        <rFont val="Times New Roman"/>
        <family val="1"/>
      </rPr>
      <t xml:space="preserve">  </t>
    </r>
    <r>
      <rPr>
        <sz val="11"/>
        <rFont val="宋体"/>
        <family val="3"/>
        <charset val="134"/>
      </rPr>
      <t>返还性收入</t>
    </r>
  </si>
  <si>
    <r>
      <rPr>
        <sz val="11"/>
        <rFont val="Times New Roman"/>
        <family val="1"/>
      </rPr>
      <t xml:space="preserve">  </t>
    </r>
    <r>
      <rPr>
        <sz val="11"/>
        <rFont val="宋体"/>
        <family val="3"/>
        <charset val="134"/>
      </rPr>
      <t>一般性转移支付收入</t>
    </r>
  </si>
  <si>
    <r>
      <rPr>
        <sz val="11"/>
        <rFont val="Times New Roman"/>
        <family val="1"/>
      </rPr>
      <t xml:space="preserve">  </t>
    </r>
    <r>
      <rPr>
        <sz val="11"/>
        <rFont val="宋体"/>
        <family val="3"/>
        <charset val="134"/>
      </rPr>
      <t>专项转移支付收入</t>
    </r>
  </si>
  <si>
    <r>
      <rPr>
        <sz val="11"/>
        <rFont val="Times New Roman"/>
        <family val="1"/>
      </rPr>
      <t xml:space="preserve">  </t>
    </r>
    <r>
      <rPr>
        <sz val="11"/>
        <rFont val="宋体"/>
        <family val="3"/>
        <charset val="134"/>
      </rPr>
      <t>下级上解收入</t>
    </r>
  </si>
  <si>
    <r>
      <rPr>
        <sz val="11"/>
        <rFont val="Times New Roman"/>
        <family val="1"/>
      </rPr>
      <t xml:space="preserve">  </t>
    </r>
    <r>
      <rPr>
        <sz val="11"/>
        <rFont val="宋体"/>
        <family val="3"/>
        <charset val="134"/>
      </rPr>
      <t>接受其他地区援助收入</t>
    </r>
  </si>
  <si>
    <r>
      <rPr>
        <sz val="11"/>
        <rFont val="Times New Roman"/>
        <family val="1"/>
      </rPr>
      <t xml:space="preserve">  </t>
    </r>
    <r>
      <rPr>
        <sz val="11"/>
        <rFont val="宋体"/>
        <family val="3"/>
        <charset val="134"/>
      </rPr>
      <t>调入资金</t>
    </r>
  </si>
  <si>
    <r>
      <rPr>
        <sz val="11"/>
        <rFont val="Times New Roman"/>
        <family val="1"/>
      </rPr>
      <t xml:space="preserve">  </t>
    </r>
    <r>
      <rPr>
        <sz val="11"/>
        <rFont val="宋体"/>
        <family val="3"/>
        <charset val="134"/>
      </rPr>
      <t>动用预算稳定调节基金</t>
    </r>
  </si>
  <si>
    <r>
      <rPr>
        <sz val="11"/>
        <rFont val="Times New Roman"/>
        <family val="1"/>
      </rPr>
      <t xml:space="preserve">  </t>
    </r>
    <r>
      <rPr>
        <sz val="11"/>
        <rFont val="宋体"/>
        <family val="3"/>
        <charset val="134"/>
      </rPr>
      <t>地方政府一般债务转贷收入</t>
    </r>
  </si>
  <si>
    <r>
      <rPr>
        <sz val="11"/>
        <rFont val="Times New Roman"/>
        <family val="1"/>
      </rPr>
      <t xml:space="preserve">  </t>
    </r>
    <r>
      <rPr>
        <sz val="11"/>
        <rFont val="宋体"/>
        <family val="3"/>
        <charset val="134"/>
      </rPr>
      <t>上年结转结余收入</t>
    </r>
  </si>
  <si>
    <r>
      <rPr>
        <b/>
        <sz val="11"/>
        <rFont val="宋体"/>
        <family val="3"/>
        <charset val="134"/>
      </rPr>
      <t>收入总计</t>
    </r>
  </si>
  <si>
    <r>
      <rPr>
        <sz val="11"/>
        <rFont val="宋体"/>
        <family val="3"/>
        <charset val="134"/>
      </rPr>
      <t>注：完成预算</t>
    </r>
    <r>
      <rPr>
        <sz val="11"/>
        <rFont val="Times New Roman"/>
        <family val="1"/>
      </rPr>
      <t>%=</t>
    </r>
    <r>
      <rPr>
        <sz val="11"/>
        <rFont val="宋体"/>
        <family val="3"/>
        <charset val="134"/>
      </rPr>
      <t>决算数</t>
    </r>
    <r>
      <rPr>
        <sz val="11"/>
        <rFont val="Times New Roman"/>
        <family val="1"/>
      </rPr>
      <t>/</t>
    </r>
    <r>
      <rPr>
        <sz val="11"/>
        <rFont val="宋体"/>
        <family val="3"/>
        <charset val="134"/>
      </rPr>
      <t>预算数</t>
    </r>
    <r>
      <rPr>
        <sz val="11"/>
        <rFont val="Times New Roman"/>
        <family val="1"/>
      </rPr>
      <t>*100</t>
    </r>
    <r>
      <rPr>
        <sz val="11"/>
        <rFont val="宋体"/>
        <family val="3"/>
        <charset val="134"/>
      </rPr>
      <t>；比上年增长</t>
    </r>
    <r>
      <rPr>
        <sz val="11"/>
        <rFont val="Times New Roman"/>
        <family val="1"/>
      </rPr>
      <t>%=</t>
    </r>
    <r>
      <rPr>
        <sz val="11"/>
        <rFont val="宋体"/>
        <family val="3"/>
        <charset val="134"/>
      </rPr>
      <t>（决算数</t>
    </r>
    <r>
      <rPr>
        <sz val="11"/>
        <rFont val="Times New Roman"/>
        <family val="1"/>
      </rPr>
      <t>-</t>
    </r>
    <r>
      <rPr>
        <sz val="11"/>
        <rFont val="宋体"/>
        <family val="3"/>
        <charset val="134"/>
      </rPr>
      <t>上年决算数）</t>
    </r>
    <r>
      <rPr>
        <sz val="11"/>
        <rFont val="Times New Roman"/>
        <family val="1"/>
      </rPr>
      <t>/</t>
    </r>
    <r>
      <rPr>
        <sz val="11"/>
        <rFont val="宋体"/>
        <family val="3"/>
        <charset val="134"/>
      </rPr>
      <t>上年决算数</t>
    </r>
    <r>
      <rPr>
        <sz val="11"/>
        <rFont val="Times New Roman"/>
        <family val="1"/>
      </rPr>
      <t>*100</t>
    </r>
    <r>
      <rPr>
        <sz val="11"/>
        <rFont val="宋体"/>
        <family val="3"/>
        <charset val="134"/>
      </rPr>
      <t>，下同。</t>
    </r>
  </si>
  <si>
    <t>表二</t>
  </si>
  <si>
    <t>湘潭县2019年一般公共预算支出决算表</t>
  </si>
  <si>
    <r>
      <rPr>
        <b/>
        <sz val="11"/>
        <rFont val="宋体"/>
        <family val="3"/>
        <charset val="134"/>
      </rPr>
      <t>项</t>
    </r>
    <r>
      <rPr>
        <b/>
        <sz val="11"/>
        <rFont val="Times New Roman"/>
        <family val="1"/>
      </rPr>
      <t xml:space="preserve">       </t>
    </r>
    <r>
      <rPr>
        <b/>
        <sz val="11"/>
        <rFont val="宋体"/>
        <family val="3"/>
        <charset val="134"/>
      </rPr>
      <t>目</t>
    </r>
  </si>
  <si>
    <r>
      <rPr>
        <b/>
        <sz val="11"/>
        <rFont val="宋体"/>
        <family val="3"/>
        <charset val="134"/>
      </rPr>
      <t>一、一般公共服务支出</t>
    </r>
  </si>
  <si>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</si>
  <si>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</si>
  <si>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</si>
  <si>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</si>
  <si>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</si>
  <si>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</si>
  <si>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</si>
  <si>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</si>
  <si>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</si>
  <si>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</si>
  <si>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</si>
  <si>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</si>
  <si>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</si>
  <si>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</si>
  <si>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</si>
  <si>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</si>
  <si>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</si>
  <si>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</si>
  <si>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</si>
  <si>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</si>
  <si>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</si>
  <si>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</si>
  <si>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</si>
  <si>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</si>
  <si>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</si>
  <si>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</si>
  <si>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</si>
  <si>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</si>
  <si>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</si>
  <si>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</si>
  <si>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</si>
  <si>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</si>
  <si>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</si>
  <si>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应对气候变化管理事务</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</si>
  <si>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</si>
  <si>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</si>
  <si>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</si>
  <si>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</si>
  <si>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</si>
  <si>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</si>
  <si>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</si>
  <si>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</si>
  <si>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</si>
  <si>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</si>
  <si>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</si>
  <si>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</si>
  <si>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</si>
  <si>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</si>
  <si>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</si>
  <si>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</si>
  <si>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</si>
  <si>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</si>
  <si>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</si>
  <si>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</si>
  <si>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</si>
  <si>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</si>
  <si>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</si>
  <si>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</si>
  <si>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</si>
  <si>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</si>
  <si>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</si>
  <si>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收费业务</t>
  </si>
  <si>
    <t xml:space="preserve">    缉私办案</t>
  </si>
  <si>
    <t xml:space="preserve">    口岸电子执法系统建设与维护</t>
  </si>
  <si>
    <t xml:space="preserve">    其他海关事务支出</t>
  </si>
  <si>
    <t xml:space="preserve">  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</si>
  <si>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</si>
  <si>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</si>
  <si>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</si>
  <si>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</si>
  <si>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</si>
  <si>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公务员考核</t>
  </si>
  <si>
    <t xml:space="preserve">    公务员履职能力提升</t>
  </si>
  <si>
    <t xml:space="preserve">    公务员招考</t>
  </si>
  <si>
    <t xml:space="preserve">    公务员综合管理</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</si>
  <si>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</si>
  <si>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</si>
  <si>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</si>
  <si>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</si>
  <si>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</si>
  <si>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</si>
  <si>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</si>
  <si>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</si>
  <si>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</si>
  <si>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</si>
  <si>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</si>
  <si>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</si>
  <si>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</si>
  <si>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</si>
  <si>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</si>
  <si>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</si>
  <si>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</si>
  <si>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</si>
  <si>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</si>
  <si>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</si>
  <si>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</si>
  <si>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工商行政管理事务</t>
  </si>
  <si>
    <t xml:space="preserve">    工商行政管理专项</t>
  </si>
  <si>
    <t xml:space="preserve">    执法办案专项</t>
  </si>
  <si>
    <t xml:space="preserve">    消费者权益保护</t>
  </si>
  <si>
    <t xml:space="preserve">    其他工商行政管理事务支出</t>
  </si>
  <si>
    <t xml:space="preserve">  质量技术监督与检验检疫事务</t>
  </si>
  <si>
    <t xml:space="preserve">    出入境检验检疫行政执法和业务管理</t>
  </si>
  <si>
    <t xml:space="preserve">    出入境检验检疫技术支持</t>
  </si>
  <si>
    <t xml:space="preserve">    质量技术监督行政执法及业务管理</t>
  </si>
  <si>
    <t xml:space="preserve">    质量技术监督技术支持</t>
  </si>
  <si>
    <t xml:space="preserve">    认证认可监督管理</t>
  </si>
  <si>
    <t xml:space="preserve">    标准化管理</t>
  </si>
  <si>
    <t xml:space="preserve">    其他质量技术监督与检验检疫事务支出</t>
  </si>
  <si>
    <t xml:space="preserve">  民族事务</t>
  </si>
  <si>
    <t xml:space="preserve">    民族工作专项</t>
  </si>
  <si>
    <t xml:space="preserve">    其他民族事务支出</t>
  </si>
  <si>
    <t xml:space="preserve">  宗教事务</t>
  </si>
  <si>
    <t xml:space="preserve">    宗教工作专项</t>
  </si>
  <si>
    <t xml:space="preserve">    其他宗教事务支出</t>
  </si>
  <si>
    <t xml:space="preserve">  港澳台侨事务</t>
  </si>
  <si>
    <t xml:space="preserve">    港澳事务</t>
  </si>
  <si>
    <t xml:space="preserve">    台湾事务</t>
  </si>
  <si>
    <t xml:space="preserve">    华侨事务</t>
  </si>
  <si>
    <t xml:space="preserve">    其他港澳台侨事务支出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</si>
  <si>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</si>
  <si>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</si>
  <si>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</si>
  <si>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</si>
  <si>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</si>
  <si>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</si>
  <si>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厂务公开</t>
  </si>
  <si>
    <t xml:space="preserve">    工会疗养休养</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</si>
  <si>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</si>
  <si>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</si>
  <si>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</si>
  <si>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</si>
  <si>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</si>
  <si>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</si>
  <si>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</si>
  <si>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</si>
  <si>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</si>
  <si>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宗教事务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</si>
  <si>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</si>
  <si>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</si>
  <si>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</si>
  <si>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</si>
  <si>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</si>
  <si>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</si>
  <si>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其他网信事务支出</t>
  </si>
  <si>
    <t xml:space="preserve">  市场监督管理事务</t>
  </si>
  <si>
    <t xml:space="preserve">    市场监督管理专项</t>
  </si>
  <si>
    <t xml:space="preserve">    市场监管执法</t>
  </si>
  <si>
    <t xml:space="preserve">    价格监督检查</t>
  </si>
  <si>
    <t xml:space="preserve">    市场监督管理技术支持</t>
  </si>
  <si>
    <t xml:space="preserve">    药品事务</t>
  </si>
  <si>
    <t xml:space="preserve">    医疗器械事务</t>
  </si>
  <si>
    <t xml:space="preserve">    化妆品事务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</si>
  <si>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</si>
  <si>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</si>
  <si>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</si>
  <si>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</si>
  <si>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</si>
  <si>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</si>
  <si>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</si>
  <si>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</si>
  <si>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</si>
  <si>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</si>
  <si>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</si>
  <si>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</si>
  <si>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</si>
  <si>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</si>
  <si>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</si>
  <si>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</si>
  <si>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</si>
  <si>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</si>
  <si>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</si>
  <si>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</si>
  <si>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</si>
  <si>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</si>
  <si>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</si>
  <si>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</si>
  <si>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</si>
  <si>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</si>
  <si>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</si>
  <si>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</si>
  <si>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</si>
  <si>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</si>
  <si>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</si>
  <si>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</si>
  <si>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</si>
  <si>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</si>
  <si>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</si>
  <si>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</si>
  <si>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</si>
  <si>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</si>
  <si>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</si>
  <si>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</si>
  <si>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</si>
  <si>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</si>
  <si>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</si>
  <si>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</si>
  <si>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</si>
  <si>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</si>
  <si>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</si>
  <si>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</si>
  <si>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</si>
  <si>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</si>
  <si>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</si>
  <si>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</si>
  <si>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t>
  </si>
  <si>
    <t xml:space="preserve">    内卫</t>
  </si>
  <si>
    <t xml:space="preserve">    边防</t>
  </si>
  <si>
    <t xml:space="preserve">    消防</t>
  </si>
  <si>
    <t xml:space="preserve">    警卫</t>
  </si>
  <si>
    <t xml:space="preserve">    黄金</t>
  </si>
  <si>
    <t xml:space="preserve">    森林</t>
  </si>
  <si>
    <t xml:space="preserve">    水电</t>
  </si>
  <si>
    <t xml:space="preserve">    交通</t>
  </si>
  <si>
    <t xml:space="preserve">    其他武装警察支出</t>
  </si>
  <si>
    <t xml:space="preserve">  公安</t>
  </si>
  <si>
    <t xml:space="preserve">    治安管理</t>
  </si>
  <si>
    <t xml:space="preserve">    国内安全保卫</t>
  </si>
  <si>
    <t xml:space="preserve">    刑事侦查</t>
  </si>
  <si>
    <t xml:space="preserve">    经济犯罪侦查</t>
  </si>
  <si>
    <t xml:space="preserve">    出入境管理</t>
  </si>
  <si>
    <t xml:space="preserve">    行动技术管理</t>
  </si>
  <si>
    <t xml:space="preserve">    防范和处理邪教犯罪</t>
  </si>
  <si>
    <t xml:space="preserve">    禁毒管理</t>
  </si>
  <si>
    <t xml:space="preserve">    道路交通管理</t>
  </si>
  <si>
    <t xml:space="preserve">    网络侦控管理</t>
  </si>
  <si>
    <t xml:space="preserve">    反恐怖</t>
  </si>
  <si>
    <t xml:space="preserve">    居民身份证管理</t>
  </si>
  <si>
    <t xml:space="preserve">    网络运行及维护</t>
  </si>
  <si>
    <t xml:space="preserve">    拘押收教场所管理</t>
  </si>
  <si>
    <t xml:space="preserve">    警犬繁育及训养</t>
  </si>
  <si>
    <t xml:space="preserve">    其他公安支出</t>
  </si>
  <si>
    <t xml:space="preserve">  国家安全</t>
  </si>
  <si>
    <t xml:space="preserve">    安全业务</t>
  </si>
  <si>
    <t xml:space="preserve">    其他国家安全支出</t>
  </si>
  <si>
    <t xml:space="preserve">  检察</t>
  </si>
  <si>
    <t xml:space="preserve">    查办和预防职务犯罪</t>
  </si>
  <si>
    <t xml:space="preserve">    公诉和审判监督</t>
  </si>
  <si>
    <t xml:space="preserve">    侦查监督</t>
  </si>
  <si>
    <t xml:space="preserve">    执行监督</t>
  </si>
  <si>
    <t xml:space="preserve">    控告申诉</t>
  </si>
  <si>
    <t xml:space="preserve">    “两房”建设</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</si>
  <si>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</si>
  <si>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</si>
  <si>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</si>
  <si>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</si>
  <si>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</si>
  <si>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</si>
  <si>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</si>
  <si>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</si>
  <si>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</si>
  <si>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</si>
  <si>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</si>
  <si>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司法统一考试</t>
  </si>
  <si>
    <t xml:space="preserve">    仲裁</t>
  </si>
  <si>
    <t xml:space="preserve">    社区矫正</t>
  </si>
  <si>
    <t xml:space="preserve">    司法鉴定</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</si>
  <si>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</si>
  <si>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</si>
  <si>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</si>
  <si>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</si>
  <si>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</si>
  <si>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</si>
  <si>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</si>
  <si>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</si>
  <si>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</si>
  <si>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</si>
  <si>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</si>
  <si>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</si>
  <si>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</si>
  <si>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</si>
  <si>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</si>
  <si>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</si>
  <si>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专项缉私活动支出</t>
  </si>
  <si>
    <t xml:space="preserve">    缉私情报</t>
  </si>
  <si>
    <t xml:space="preserve">    禁毒及缉毒</t>
  </si>
  <si>
    <t xml:space="preserve">    其他缉私警察支出</t>
  </si>
  <si>
    <t xml:space="preserve">  海警</t>
  </si>
  <si>
    <t xml:space="preserve">    公安现役基本支出</t>
  </si>
  <si>
    <t xml:space="preserve">    一般管理事务</t>
  </si>
  <si>
    <t xml:space="preserve">    维权执法业务</t>
  </si>
  <si>
    <t xml:space="preserve">    装备建设和运行维护</t>
  </si>
  <si>
    <t xml:space="preserve">    信息化建设及运行维护</t>
  </si>
  <si>
    <t xml:space="preserve">    基础设施建设及维护</t>
  </si>
  <si>
    <t xml:space="preserve">    其他海警支出</t>
  </si>
  <si>
    <t xml:space="preserve">  其他公共安全支出(款)</t>
  </si>
  <si>
    <t xml:space="preserve">    其他公共安全支出(项)</t>
  </si>
  <si>
    <t xml:space="preserve">    其他消防</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</si>
  <si>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</si>
  <si>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</si>
  <si>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</si>
  <si>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</si>
  <si>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</si>
  <si>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</si>
  <si>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</si>
  <si>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</si>
  <si>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</si>
  <si>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</si>
  <si>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</si>
  <si>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</si>
  <si>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</si>
  <si>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</si>
  <si>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</si>
  <si>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</si>
  <si>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</si>
  <si>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</si>
  <si>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</si>
  <si>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</si>
  <si>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</si>
  <si>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</si>
  <si>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</si>
  <si>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</si>
  <si>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</si>
  <si>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</si>
  <si>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</si>
  <si>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</si>
  <si>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</si>
  <si>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</si>
  <si>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</si>
  <si>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</si>
  <si>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</si>
  <si>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</si>
  <si>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</si>
  <si>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</si>
  <si>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</si>
  <si>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</si>
  <si>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</si>
  <si>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</si>
  <si>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</si>
  <si>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</si>
  <si>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</si>
  <si>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</si>
  <si>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</si>
  <si>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</si>
  <si>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</si>
  <si>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</si>
  <si>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</si>
  <si>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</si>
  <si>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</si>
  <si>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</si>
  <si>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</si>
  <si>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</si>
  <si>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</si>
  <si>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</si>
  <si>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</si>
  <si>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</si>
  <si>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</si>
  <si>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</si>
  <si>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</si>
  <si>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</si>
  <si>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</si>
  <si>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</si>
  <si>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</si>
  <si>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</si>
  <si>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</si>
  <si>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</si>
  <si>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</si>
  <si>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</si>
  <si>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</si>
  <si>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</si>
  <si>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</si>
  <si>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</si>
  <si>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</si>
  <si>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</si>
  <si>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</si>
  <si>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</si>
  <si>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</si>
  <si>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</si>
  <si>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</si>
  <si>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</si>
  <si>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</si>
  <si>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</si>
  <si>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</si>
  <si>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</si>
  <si>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</si>
  <si>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</si>
  <si>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</si>
  <si>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</si>
  <si>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</si>
  <si>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</si>
  <si>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</si>
  <si>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</si>
  <si>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</si>
  <si>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</si>
  <si>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其他科学技术支出(款)</t>
  </si>
  <si>
    <t xml:space="preserve">    科技奖励</t>
  </si>
  <si>
    <t xml:space="preserve">    核应急</t>
  </si>
  <si>
    <t xml:space="preserve">    转制科研机构</t>
  </si>
  <si>
    <t xml:space="preserve">    其他科学技术支出(项)</t>
  </si>
  <si>
    <t>文化体育与传媒支出</t>
  </si>
  <si>
    <t xml:space="preserve">  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</si>
  <si>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</si>
  <si>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</si>
  <si>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</si>
  <si>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</si>
  <si>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</si>
  <si>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</si>
  <si>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文化交流与合作</t>
  </si>
  <si>
    <t xml:space="preserve">    文化创作与保护</t>
  </si>
  <si>
    <t xml:space="preserve">    文化市场管理</t>
  </si>
  <si>
    <t xml:space="preserve">    其他文化支出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</si>
  <si>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</si>
  <si>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</si>
  <si>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</si>
  <si>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</si>
  <si>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</si>
  <si>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</si>
  <si>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</si>
  <si>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</si>
  <si>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</si>
  <si>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</si>
  <si>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</si>
  <si>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</si>
  <si>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</si>
  <si>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新闻出版广播影视</t>
  </si>
  <si>
    <t xml:space="preserve">    广播</t>
  </si>
  <si>
    <t xml:space="preserve">    电视</t>
  </si>
  <si>
    <t xml:space="preserve">    电影</t>
  </si>
  <si>
    <t xml:space="preserve">    新闻通讯</t>
  </si>
  <si>
    <t xml:space="preserve">    出版发行</t>
  </si>
  <si>
    <t xml:space="preserve">    版权管理</t>
  </si>
  <si>
    <t xml:space="preserve">    其他新闻出版广播影视支出</t>
  </si>
  <si>
    <t xml:space="preserve">  其他文化体育与传媒支出(款)</t>
  </si>
  <si>
    <t xml:space="preserve">    宣传文化发展专项支出</t>
  </si>
  <si>
    <t xml:space="preserve">    文化产业发展专项支出</t>
  </si>
  <si>
    <t xml:space="preserve">    其他文化体育与传媒支出(项)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</si>
  <si>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</si>
  <si>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</si>
  <si>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</si>
  <si>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</si>
  <si>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</si>
  <si>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</si>
  <si>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</si>
  <si>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</si>
  <si>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</si>
  <si>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</si>
  <si>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</si>
  <si>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</si>
  <si>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拥军优属</t>
  </si>
  <si>
    <t xml:space="preserve">    老龄事务</t>
  </si>
  <si>
    <t xml:space="preserve">    民间组织管理</t>
  </si>
  <si>
    <t xml:space="preserve">    行政区划和地名管理</t>
  </si>
  <si>
    <t xml:space="preserve">    基层政权和社区建设</t>
  </si>
  <si>
    <t xml:space="preserve">    部队供应</t>
  </si>
  <si>
    <t xml:space="preserve">    其他民政管理事务支出</t>
  </si>
  <si>
    <t xml:space="preserve">  补充全国社会保障基金</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</si>
  <si>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</si>
  <si>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</si>
  <si>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</si>
  <si>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</si>
  <si>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</si>
  <si>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</si>
  <si>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</si>
  <si>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</si>
  <si>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</si>
  <si>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</si>
  <si>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</si>
  <si>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</si>
  <si>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</si>
  <si>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</si>
  <si>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</si>
  <si>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</si>
  <si>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</si>
  <si>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</si>
  <si>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</si>
  <si>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</si>
  <si>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</si>
  <si>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</si>
  <si>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</si>
  <si>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</si>
  <si>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</si>
  <si>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</si>
  <si>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</si>
  <si>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</si>
  <si>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</si>
  <si>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</si>
  <si>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</si>
  <si>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</si>
  <si>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</si>
  <si>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</si>
  <si>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</si>
  <si>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</si>
  <si>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</si>
  <si>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</si>
  <si>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</si>
  <si>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</si>
  <si>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</si>
  <si>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</si>
  <si>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</si>
  <si>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</si>
  <si>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</si>
  <si>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</si>
  <si>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</si>
  <si>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</si>
  <si>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</si>
  <si>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</si>
  <si>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</si>
  <si>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自然灾害生活救助</t>
  </si>
  <si>
    <t xml:space="preserve">    中央自然灾害生活补助</t>
  </si>
  <si>
    <t xml:space="preserve">    地方自然灾害生活补助</t>
  </si>
  <si>
    <t xml:space="preserve">    自然灾害灾后重建补助</t>
  </si>
  <si>
    <t xml:space="preserve">    其他自然灾害生活救助支出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</si>
  <si>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</si>
  <si>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</si>
  <si>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</si>
  <si>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</si>
  <si>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</si>
  <si>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</si>
  <si>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</si>
  <si>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</si>
  <si>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</si>
  <si>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</si>
  <si>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</si>
  <si>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</si>
  <si>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交强险营业税补助基金支出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</si>
  <si>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</si>
  <si>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</si>
  <si>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</si>
  <si>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</si>
  <si>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</si>
  <si>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</si>
  <si>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</si>
  <si>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</si>
  <si>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</si>
  <si>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</si>
  <si>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</si>
  <si>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</si>
  <si>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</si>
  <si>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其他社会保障和就业支出(款)</t>
  </si>
  <si>
    <t xml:space="preserve">    其他社会保障和就业支出(项)</t>
  </si>
  <si>
    <t>医疗卫生与计划生育支出</t>
  </si>
  <si>
    <t xml:space="preserve">  医疗卫生与计划生育管理事务</t>
  </si>
  <si>
    <t xml:space="preserve">    其他医疗卫生与计划生育管理事务支出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</si>
  <si>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</si>
  <si>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</si>
  <si>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</si>
  <si>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</si>
  <si>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</si>
  <si>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</si>
  <si>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</si>
  <si>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</si>
  <si>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</si>
  <si>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</si>
  <si>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</si>
  <si>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</si>
  <si>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</si>
  <si>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</si>
  <si>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</si>
  <si>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</si>
  <si>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</si>
  <si>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</si>
  <si>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</si>
  <si>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</si>
  <si>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</si>
  <si>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</si>
  <si>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</si>
  <si>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</si>
  <si>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</si>
  <si>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</si>
  <si>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</si>
  <si>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</si>
  <si>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</si>
  <si>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</si>
  <si>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</si>
  <si>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</si>
  <si>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</si>
  <si>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</si>
  <si>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</si>
  <si>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</si>
  <si>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食品和药品监督管理事务</t>
  </si>
  <si>
    <t xml:space="preserve">    食品安全事务</t>
  </si>
  <si>
    <t xml:space="preserve">    其他食品和药品监督管理事务支出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</si>
  <si>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</si>
  <si>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</si>
  <si>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</si>
  <si>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</si>
  <si>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</si>
  <si>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</si>
  <si>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</si>
  <si>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</si>
  <si>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财政对新型农村合作医疗基金的补助</t>
  </si>
  <si>
    <t xml:space="preserve">    财政对城镇居民基本医疗保险基金的补助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</si>
  <si>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</si>
  <si>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</si>
  <si>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</si>
  <si>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</si>
  <si>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</si>
  <si>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</si>
  <si>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</si>
  <si>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</si>
  <si>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其他医疗卫生与计划生育支出(款)</t>
  </si>
  <si>
    <t xml:space="preserve">    其他医疗卫生与计划生育支出(项)</t>
  </si>
  <si>
    <t>节能环保支出</t>
  </si>
  <si>
    <t xml:space="preserve">  环境保护管理事务</t>
  </si>
  <si>
    <t xml:space="preserve">    环境保护宣传</t>
  </si>
  <si>
    <t xml:space="preserve">    环境保护法规、规划及标准</t>
  </si>
  <si>
    <t xml:space="preserve">    环境国际合作及履约</t>
  </si>
  <si>
    <t xml:space="preserve">    环境保护行政许可</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</si>
  <si>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</si>
  <si>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</si>
  <si>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</si>
  <si>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</si>
  <si>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</si>
  <si>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</si>
  <si>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</si>
  <si>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</si>
  <si>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</si>
  <si>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</si>
  <si>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</si>
  <si>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</si>
  <si>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</si>
  <si>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</si>
  <si>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</si>
  <si>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</si>
  <si>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</si>
  <si>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</si>
  <si>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</si>
  <si>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</si>
  <si>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</si>
  <si>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</si>
  <si>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</si>
  <si>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</si>
  <si>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</si>
  <si>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</si>
  <si>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</si>
  <si>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</si>
  <si>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</si>
  <si>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</si>
  <si>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</si>
  <si>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</si>
  <si>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</si>
  <si>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</si>
  <si>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</si>
  <si>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</si>
  <si>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</si>
  <si>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</si>
  <si>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</si>
  <si>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</si>
  <si>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</si>
  <si>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</si>
  <si>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</si>
  <si>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</si>
  <si>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</si>
  <si>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</si>
  <si>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</si>
  <si>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</si>
  <si>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</si>
  <si>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</si>
  <si>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</si>
  <si>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</si>
  <si>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</si>
  <si>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</si>
  <si>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</si>
  <si>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</si>
  <si>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</si>
  <si>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</si>
  <si>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</si>
  <si>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</si>
  <si>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</si>
  <si>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</si>
  <si>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</si>
  <si>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</si>
  <si>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</si>
  <si>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</si>
  <si>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</si>
  <si>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</si>
  <si>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</si>
  <si>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</si>
  <si>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国家重点风景区规划与保护</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</si>
  <si>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</si>
  <si>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</si>
  <si>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</si>
  <si>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</si>
  <si>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</si>
  <si>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</si>
  <si>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</si>
  <si>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</si>
  <si>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</si>
  <si>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</si>
  <si>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</si>
  <si>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</si>
  <si>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</si>
  <si>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</si>
  <si>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</si>
  <si>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</si>
  <si>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</si>
  <si>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</si>
  <si>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</si>
  <si>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</si>
  <si>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</si>
  <si>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</si>
  <si>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</si>
  <si>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</si>
  <si>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</si>
  <si>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</si>
  <si>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</si>
  <si>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</si>
  <si>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</si>
  <si>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</si>
  <si>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综合财力补助</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</si>
  <si>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</si>
  <si>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</si>
  <si>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</si>
  <si>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</si>
  <si>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</si>
  <si>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</si>
  <si>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t>
  </si>
  <si>
    <t xml:space="preserve">    林业事业机构</t>
  </si>
  <si>
    <t xml:space="preserve">    森林培育</t>
  </si>
  <si>
    <t xml:space="preserve">    林业技术推广</t>
  </si>
  <si>
    <t xml:space="preserve">    森林资源管理</t>
  </si>
  <si>
    <t xml:space="preserve">    森林资源监测</t>
  </si>
  <si>
    <t xml:space="preserve">    森林生态效益补偿</t>
  </si>
  <si>
    <t xml:space="preserve">    林业自然保护区</t>
  </si>
  <si>
    <t xml:space="preserve">    动植物保护</t>
  </si>
  <si>
    <t xml:space="preserve">    湿地保护</t>
  </si>
  <si>
    <t xml:space="preserve">    林业执法与监督</t>
  </si>
  <si>
    <t xml:space="preserve">    林业检疫检测</t>
  </si>
  <si>
    <t xml:space="preserve">    防沙治沙</t>
  </si>
  <si>
    <t xml:space="preserve">    林业质量安全</t>
  </si>
  <si>
    <t xml:space="preserve">    林业工程与项目管理</t>
  </si>
  <si>
    <t xml:space="preserve">    林业对外合作与交流</t>
  </si>
  <si>
    <t xml:space="preserve">    林业产业化</t>
  </si>
  <si>
    <t xml:space="preserve">    信息管理</t>
  </si>
  <si>
    <t xml:space="preserve">    林业政策制定与宣传</t>
  </si>
  <si>
    <t xml:space="preserve">    林业资金审计稽查</t>
  </si>
  <si>
    <t xml:space="preserve">    林区公共支出</t>
  </si>
  <si>
    <t xml:space="preserve">    林业贷款贴息</t>
  </si>
  <si>
    <t xml:space="preserve">    成品油价格改革对林业的补贴</t>
  </si>
  <si>
    <t xml:space="preserve">    林业防灾减灾</t>
  </si>
  <si>
    <t xml:space="preserve">    其他林业支出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</si>
  <si>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</si>
  <si>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</si>
  <si>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</si>
  <si>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</si>
  <si>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</si>
  <si>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</si>
  <si>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</si>
  <si>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</si>
  <si>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</si>
  <si>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</si>
  <si>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</si>
  <si>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</si>
  <si>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</si>
  <si>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</si>
  <si>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</si>
  <si>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</si>
  <si>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</si>
  <si>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</si>
  <si>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</si>
  <si>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砂石资源费支出</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</si>
  <si>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</si>
  <si>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</si>
  <si>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</si>
  <si>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</si>
  <si>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</si>
  <si>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</si>
  <si>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</si>
  <si>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</si>
  <si>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</si>
  <si>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</si>
  <si>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</si>
  <si>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</si>
  <si>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</si>
  <si>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</si>
  <si>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</si>
  <si>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</si>
  <si>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</si>
  <si>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</si>
  <si>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</si>
  <si>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</si>
  <si>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土地治理</t>
  </si>
  <si>
    <t xml:space="preserve">    产业化发展</t>
  </si>
  <si>
    <t xml:space="preserve">    创新示范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</si>
  <si>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</si>
  <si>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</si>
  <si>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</si>
  <si>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</si>
  <si>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</si>
  <si>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</si>
  <si>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</si>
  <si>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</si>
  <si>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</si>
  <si>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</si>
  <si>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</si>
  <si>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</si>
  <si>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</si>
  <si>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</si>
  <si>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</si>
  <si>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</si>
  <si>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</si>
  <si>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大豆目标价格补贴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</si>
  <si>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</si>
  <si>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</si>
  <si>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</si>
  <si>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</si>
  <si>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</si>
  <si>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</si>
  <si>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</si>
  <si>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</si>
  <si>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</si>
  <si>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</si>
  <si>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</si>
  <si>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</si>
  <si>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</si>
  <si>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</si>
  <si>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</si>
  <si>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</si>
  <si>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</si>
  <si>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</si>
  <si>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</si>
  <si>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</si>
  <si>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</si>
  <si>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</si>
  <si>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</si>
  <si>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</si>
  <si>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</si>
  <si>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</si>
  <si>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</si>
  <si>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</si>
  <si>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</si>
  <si>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</si>
  <si>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</si>
  <si>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</si>
  <si>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</si>
  <si>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</si>
  <si>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</si>
  <si>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</si>
  <si>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</si>
  <si>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</si>
  <si>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</si>
  <si>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</si>
  <si>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</si>
  <si>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</si>
  <si>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</si>
  <si>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</si>
  <si>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</si>
  <si>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</si>
  <si>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</si>
  <si>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</si>
  <si>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</si>
  <si>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</si>
  <si>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</si>
  <si>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</si>
  <si>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</si>
  <si>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</si>
  <si>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</si>
  <si>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</si>
  <si>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</si>
  <si>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</si>
  <si>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</si>
  <si>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</si>
  <si>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</si>
  <si>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</si>
  <si>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</si>
  <si>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</si>
  <si>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</si>
  <si>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</si>
  <si>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</si>
  <si>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</si>
  <si>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</si>
  <si>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</si>
  <si>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</si>
  <si>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</si>
  <si>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</si>
  <si>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</si>
  <si>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</si>
  <si>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</si>
  <si>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</si>
  <si>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</si>
  <si>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</si>
  <si>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</si>
  <si>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</si>
  <si>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</si>
  <si>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</si>
  <si>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</si>
  <si>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</si>
  <si>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</si>
  <si>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</si>
  <si>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</si>
  <si>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安全生产监管</t>
  </si>
  <si>
    <t xml:space="preserve">    国务院安委会专项</t>
  </si>
  <si>
    <t xml:space="preserve">    安全监管监察专项</t>
  </si>
  <si>
    <t xml:space="preserve">    应急救援支出</t>
  </si>
  <si>
    <t xml:space="preserve">    煤炭安全</t>
  </si>
  <si>
    <t xml:space="preserve">    其他安全生产监管支出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</si>
  <si>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</si>
  <si>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</si>
  <si>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</si>
  <si>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</si>
  <si>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</si>
  <si>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</si>
  <si>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</si>
  <si>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</si>
  <si>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其他资源勘探信息等支出(款)</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</si>
  <si>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</si>
  <si>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</si>
  <si>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</si>
  <si>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</si>
  <si>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</si>
  <si>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</si>
  <si>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</si>
  <si>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</si>
  <si>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</si>
  <si>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</si>
  <si>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</si>
  <si>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</si>
  <si>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</si>
  <si>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旅游业管理与服务支出</t>
  </si>
  <si>
    <t xml:space="preserve">    旅游宣传</t>
  </si>
  <si>
    <t xml:space="preserve">    旅游行业业务管理</t>
  </si>
  <si>
    <t xml:space="preserve">    其他旅游业管理与服务支出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</si>
  <si>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</si>
  <si>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</si>
  <si>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</si>
  <si>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</si>
  <si>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</si>
  <si>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</si>
  <si>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</si>
  <si>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</si>
  <si>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</si>
  <si>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</si>
  <si>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</si>
  <si>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</si>
  <si>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</si>
  <si>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</si>
  <si>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</si>
  <si>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</si>
  <si>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</si>
  <si>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</si>
  <si>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</si>
  <si>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</si>
  <si>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</si>
  <si>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</si>
  <si>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</si>
  <si>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</si>
  <si>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</si>
  <si>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</si>
  <si>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</si>
  <si>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</si>
  <si>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</si>
  <si>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</si>
  <si>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</si>
  <si>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</si>
  <si>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</si>
  <si>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</si>
  <si>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</si>
  <si>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</si>
  <si>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</si>
  <si>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</si>
  <si>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</si>
  <si>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</si>
  <si>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自然资源海洋气象等支出</t>
  </si>
  <si>
    <t xml:space="preserve">  自然资源事务</t>
  </si>
  <si>
    <t xml:space="preserve">    国土资源规划及管理</t>
  </si>
  <si>
    <t xml:space="preserve">    土地资源调查</t>
  </si>
  <si>
    <t xml:space="preserve">    土地资源利用与保护</t>
  </si>
  <si>
    <t xml:space="preserve">    国土资源社会公益服务</t>
  </si>
  <si>
    <t xml:space="preserve">    国土资源行业业务管理</t>
  </si>
  <si>
    <t xml:space="preserve">    国土资源调查</t>
  </si>
  <si>
    <t xml:space="preserve">    国土整治</t>
  </si>
  <si>
    <t xml:space="preserve">    地质灾害防治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</si>
  <si>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</si>
  <si>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</si>
  <si>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</si>
  <si>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</si>
  <si>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</si>
  <si>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</si>
  <si>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</si>
  <si>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</si>
  <si>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</si>
  <si>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</si>
  <si>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</si>
  <si>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</si>
  <si>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</si>
  <si>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</si>
  <si>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</si>
  <si>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</si>
  <si>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</si>
  <si>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</si>
  <si>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</si>
  <si>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</si>
  <si>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</si>
  <si>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</si>
  <si>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</si>
  <si>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</si>
  <si>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</si>
  <si>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</si>
  <si>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</si>
  <si>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</si>
  <si>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</si>
  <si>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</si>
  <si>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</si>
  <si>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</si>
  <si>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</si>
  <si>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</si>
  <si>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</si>
  <si>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</si>
  <si>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</si>
  <si>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</si>
  <si>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</si>
  <si>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</si>
  <si>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</si>
  <si>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</si>
  <si>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</si>
  <si>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</si>
  <si>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</si>
  <si>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</si>
  <si>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</si>
  <si>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</si>
  <si>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</si>
  <si>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其他国土海洋气象等支出(款)</t>
  </si>
  <si>
    <t xml:space="preserve">    其他国土海洋气象等支出(项)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</si>
  <si>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</si>
  <si>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</si>
  <si>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</si>
  <si>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</si>
  <si>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</si>
  <si>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</si>
  <si>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</si>
  <si>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</si>
  <si>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</si>
  <si>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</si>
  <si>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</si>
  <si>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</si>
  <si>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</si>
  <si>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</si>
  <si>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</si>
  <si>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</si>
  <si>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</si>
  <si>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</si>
  <si>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</si>
  <si>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</si>
  <si>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</si>
  <si>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</si>
  <si>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</si>
  <si>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</si>
  <si>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</si>
  <si>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</si>
  <si>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</si>
  <si>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</si>
  <si>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</si>
  <si>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</si>
  <si>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</si>
  <si>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</si>
  <si>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</si>
  <si>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</si>
  <si>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</si>
  <si>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</si>
  <si>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</si>
  <si>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</si>
  <si>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</si>
  <si>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</si>
  <si>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</si>
  <si>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石油储备支出</t>
  </si>
  <si>
    <t xml:space="preserve">    天然铀能源储备</t>
  </si>
  <si>
    <t xml:space="preserve">    煤炭储备</t>
  </si>
  <si>
    <t xml:space="preserve">    其他能源储备</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</si>
  <si>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</si>
  <si>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</si>
  <si>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</si>
  <si>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</si>
  <si>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</si>
  <si>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</si>
  <si>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</si>
  <si>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</si>
  <si>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</si>
  <si>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</si>
  <si>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</si>
  <si>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</si>
  <si>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</si>
  <si>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</si>
  <si>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</si>
  <si>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</si>
  <si>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</si>
  <si>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</si>
  <si>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灾害防治及应急管理支出</t>
  </si>
  <si>
    <t xml:space="preserve">  应急管理事务</t>
  </si>
  <si>
    <t xml:space="preserve">    灾害风险防治</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</si>
  <si>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</si>
  <si>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</si>
  <si>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</si>
  <si>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</si>
  <si>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</si>
  <si>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</si>
  <si>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</si>
  <si>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</si>
  <si>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</si>
  <si>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</si>
  <si>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</si>
  <si>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</si>
  <si>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</si>
  <si>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</si>
  <si>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</si>
  <si>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自然灾害防治</t>
  </si>
  <si>
    <t xml:space="preserve">    森林草原防灾减灾</t>
  </si>
  <si>
    <t xml:space="preserve">    其他自然灾害防治支出</t>
  </si>
  <si>
    <t xml:space="preserve">  自然灾害救灾及恢复重建支出</t>
  </si>
  <si>
    <t xml:space="preserve">    自然灾害救灾补助</t>
  </si>
  <si>
    <t xml:space="preserve">  其他灾害防治及应急管理支出</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</si>
  <si>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</si>
  <si>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</si>
  <si>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</si>
  <si>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</si>
  <si>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</si>
  <si>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</si>
  <si>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</si>
  <si>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</si>
  <si>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</si>
  <si>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</si>
  <si>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</si>
  <si>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</si>
  <si>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</si>
  <si>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</si>
  <si>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</si>
  <si>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r>
      <rPr>
        <b/>
        <sz val="11"/>
        <rFont val="宋体"/>
        <family val="3"/>
        <charset val="134"/>
      </rPr>
      <t>预备费</t>
    </r>
  </si>
  <si>
    <r>
      <rPr>
        <b/>
        <sz val="11"/>
        <rFont val="宋体"/>
        <family val="3"/>
        <charset val="134"/>
      </rPr>
      <t>地方政府一般债务还本支出</t>
    </r>
  </si>
  <si>
    <r>
      <rPr>
        <b/>
        <sz val="11"/>
        <rFont val="宋体"/>
        <family val="3"/>
        <charset val="134"/>
      </rPr>
      <t>转移性支出</t>
    </r>
  </si>
  <si>
    <r>
      <rPr>
        <sz val="11"/>
        <rFont val="Times New Roman"/>
        <family val="1"/>
      </rPr>
      <t xml:space="preserve">  </t>
    </r>
    <r>
      <rPr>
        <sz val="11"/>
        <rFont val="宋体"/>
        <family val="3"/>
        <charset val="134"/>
      </rPr>
      <t>返还性支出</t>
    </r>
  </si>
  <si>
    <r>
      <rPr>
        <sz val="11"/>
        <rFont val="Times New Roman"/>
        <family val="1"/>
      </rPr>
      <t xml:space="preserve">  </t>
    </r>
    <r>
      <rPr>
        <sz val="11"/>
        <rFont val="宋体"/>
        <family val="3"/>
        <charset val="134"/>
      </rPr>
      <t>一般性转移支付</t>
    </r>
  </si>
  <si>
    <r>
      <rPr>
        <sz val="11"/>
        <rFont val="Times New Roman"/>
        <family val="1"/>
      </rPr>
      <t xml:space="preserve">  </t>
    </r>
    <r>
      <rPr>
        <sz val="11"/>
        <rFont val="宋体"/>
        <family val="3"/>
        <charset val="134"/>
      </rPr>
      <t>专项转移支付</t>
    </r>
  </si>
  <si>
    <r>
      <rPr>
        <sz val="11"/>
        <rFont val="Times New Roman"/>
        <family val="1"/>
      </rPr>
      <t xml:space="preserve">  </t>
    </r>
    <r>
      <rPr>
        <sz val="11"/>
        <rFont val="宋体"/>
        <family val="3"/>
        <charset val="134"/>
      </rPr>
      <t>上解上级支出</t>
    </r>
  </si>
  <si>
    <r>
      <rPr>
        <sz val="11"/>
        <rFont val="Times New Roman"/>
        <family val="1"/>
      </rPr>
      <t xml:space="preserve">  </t>
    </r>
    <r>
      <rPr>
        <sz val="11"/>
        <rFont val="宋体"/>
        <family val="3"/>
        <charset val="134"/>
      </rPr>
      <t>援助其他地区支出</t>
    </r>
  </si>
  <si>
    <r>
      <rPr>
        <sz val="11"/>
        <rFont val="Times New Roman"/>
        <family val="1"/>
      </rPr>
      <t xml:space="preserve">  </t>
    </r>
    <r>
      <rPr>
        <sz val="11"/>
        <rFont val="宋体"/>
        <family val="3"/>
        <charset val="134"/>
      </rPr>
      <t>调出资金</t>
    </r>
  </si>
  <si>
    <r>
      <rPr>
        <sz val="11"/>
        <rFont val="Times New Roman"/>
        <family val="1"/>
      </rPr>
      <t xml:space="preserve">  </t>
    </r>
    <r>
      <rPr>
        <sz val="11"/>
        <rFont val="宋体"/>
        <family val="3"/>
        <charset val="134"/>
      </rPr>
      <t>安排预算稳定调节基金</t>
    </r>
  </si>
  <si>
    <r>
      <rPr>
        <sz val="11"/>
        <rFont val="Times New Roman"/>
        <family val="1"/>
      </rPr>
      <t xml:space="preserve">  </t>
    </r>
    <r>
      <rPr>
        <sz val="11"/>
        <rFont val="宋体"/>
        <family val="3"/>
        <charset val="134"/>
      </rPr>
      <t>补充预算周转金</t>
    </r>
  </si>
  <si>
    <r>
      <rPr>
        <sz val="11"/>
        <rFont val="Times New Roman"/>
        <family val="1"/>
      </rPr>
      <t xml:space="preserve">  </t>
    </r>
    <r>
      <rPr>
        <sz val="11"/>
        <rFont val="宋体"/>
        <family val="3"/>
        <charset val="134"/>
      </rPr>
      <t>地方政府一般债务转贷支出</t>
    </r>
  </si>
  <si>
    <r>
      <rPr>
        <sz val="11"/>
        <rFont val="Times New Roman"/>
        <family val="1"/>
      </rPr>
      <t xml:space="preserve">  </t>
    </r>
    <r>
      <rPr>
        <sz val="11"/>
        <rFont val="宋体"/>
        <family val="3"/>
        <charset val="134"/>
      </rPr>
      <t>年终结转结余</t>
    </r>
  </si>
  <si>
    <r>
      <rPr>
        <b/>
        <sz val="11"/>
        <rFont val="宋体"/>
        <family val="3"/>
        <charset val="134"/>
      </rPr>
      <t>支出总计</t>
    </r>
  </si>
  <si>
    <t>表三</t>
  </si>
  <si>
    <t>湘潭县2019年一般公共预算本级支出决算表</t>
  </si>
  <si>
    <t>（湘潭县支出不区分本级和上下级，数据一致，如需明确到项级，请参考表二）</t>
  </si>
  <si>
    <t xml:space="preserve">  港澳台事务</t>
  </si>
  <si>
    <t xml:space="preserve">  其他共产党事务支出</t>
  </si>
  <si>
    <t xml:space="preserve">  其他一般公共服务支出</t>
  </si>
  <si>
    <t xml:space="preserve">  对外宣传</t>
  </si>
  <si>
    <t xml:space="preserve">  其他外交支出</t>
  </si>
  <si>
    <t xml:space="preserve">  现役部队</t>
  </si>
  <si>
    <t xml:space="preserve">  国防科研事业</t>
  </si>
  <si>
    <t xml:space="preserve">  专项工程</t>
  </si>
  <si>
    <t xml:space="preserve">  其他国防支出</t>
  </si>
  <si>
    <t xml:space="preserve">  武装警察部队</t>
  </si>
  <si>
    <t xml:space="preserve">  其他公共安全支出</t>
  </si>
  <si>
    <t xml:space="preserve">  其他教育支出</t>
  </si>
  <si>
    <t xml:space="preserve">  其他科学技术支出</t>
  </si>
  <si>
    <t>文化旅游体育与传媒支出</t>
  </si>
  <si>
    <t xml:space="preserve">  文化和旅游</t>
  </si>
  <si>
    <t xml:space="preserve">  新闻出版电影</t>
  </si>
  <si>
    <t xml:space="preserve">  广播电视</t>
  </si>
  <si>
    <t xml:space="preserve">  其他文化体育与传媒支出</t>
  </si>
  <si>
    <t xml:space="preserve">  其他社会保障和就业支出</t>
  </si>
  <si>
    <t>卫生健康支出</t>
  </si>
  <si>
    <t xml:space="preserve">  卫生健康管理事务</t>
  </si>
  <si>
    <t xml:space="preserve">  医疗保障管理事务</t>
  </si>
  <si>
    <t xml:space="preserve">  老龄卫生健康事务</t>
  </si>
  <si>
    <t xml:space="preserve">  其他卫生健康支出</t>
  </si>
  <si>
    <t xml:space="preserve">  已垦草原退耕还草</t>
  </si>
  <si>
    <t xml:space="preserve">  能源节约利用</t>
  </si>
  <si>
    <t xml:space="preserve">  可再生能源</t>
  </si>
  <si>
    <t xml:space="preserve">  循环经济</t>
  </si>
  <si>
    <t xml:space="preserve">  其他节能环保支出</t>
  </si>
  <si>
    <t xml:space="preserve">  城乡社区规划与管理</t>
  </si>
  <si>
    <t xml:space="preserve">  城乡社区环境卫生</t>
  </si>
  <si>
    <t xml:space="preserve">  建设市场管理与监督</t>
  </si>
  <si>
    <t xml:space="preserve">  其他城乡社区支出</t>
  </si>
  <si>
    <t xml:space="preserve">  其他农林水支出</t>
  </si>
  <si>
    <t xml:space="preserve">  其他交通运输支出</t>
  </si>
  <si>
    <t xml:space="preserve">  其他资源勘探信息等支出</t>
  </si>
  <si>
    <t xml:space="preserve">  其他商业服务业等支出</t>
  </si>
  <si>
    <t xml:space="preserve">  其他金融支出</t>
  </si>
  <si>
    <t xml:space="preserve">  其他自然资源海洋气象等支出</t>
  </si>
  <si>
    <t>预备费</t>
  </si>
  <si>
    <t xml:space="preserve">  年初预留</t>
  </si>
  <si>
    <t>表四</t>
  </si>
  <si>
    <t>湘潭县2019年一般公共预算本级基本支出决算表</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</si>
  <si>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</si>
  <si>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</si>
  <si>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</si>
  <si>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</si>
  <si>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</si>
  <si>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</si>
  <si>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</si>
  <si>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</si>
  <si>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</si>
  <si>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</si>
  <si>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</si>
  <si>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</si>
  <si>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</si>
  <si>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</si>
  <si>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</si>
  <si>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</si>
  <si>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</si>
  <si>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</si>
  <si>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</si>
  <si>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</si>
  <si>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</si>
  <si>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</si>
  <si>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</si>
  <si>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</si>
  <si>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</si>
  <si>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</si>
  <si>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</si>
  <si>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</si>
  <si>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</si>
  <si>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</si>
  <si>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</si>
  <si>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</si>
  <si>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</si>
  <si>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</si>
  <si>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</si>
  <si>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</si>
  <si>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</si>
  <si>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</si>
  <si>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</si>
  <si>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</si>
  <si>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</si>
  <si>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</si>
  <si>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</si>
  <si>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</si>
  <si>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</si>
  <si>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</si>
  <si>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</si>
  <si>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</si>
  <si>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</si>
  <si>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</si>
  <si>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</si>
  <si>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</si>
  <si>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</si>
  <si>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</si>
  <si>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</si>
  <si>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</si>
  <si>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表五</t>
  </si>
  <si>
    <t>湘潭县2019年一般公共预算税收返还和转移支付决算分项目表</t>
  </si>
  <si>
    <t>一、返还性收入</t>
  </si>
  <si>
    <t>三、专项转移支付收入</t>
  </si>
  <si>
    <t xml:space="preserve">    所得税基数返还收入</t>
  </si>
  <si>
    <t xml:space="preserve">    一般公共服务</t>
  </si>
  <si>
    <t xml:space="preserve">    成品油税费改革税收返还收入</t>
  </si>
  <si>
    <t xml:space="preserve">    外交</t>
  </si>
  <si>
    <t xml:space="preserve">    增值税税收返还收入</t>
  </si>
  <si>
    <t xml:space="preserve">    国防</t>
  </si>
  <si>
    <t xml:space="preserve">    消费税税收返还收入</t>
  </si>
  <si>
    <t xml:space="preserve">    公共安全</t>
  </si>
  <si>
    <t xml:space="preserve">    增值税“五五分享”税收返还收入</t>
  </si>
  <si>
    <t xml:space="preserve">    教育</t>
  </si>
  <si>
    <t xml:space="preserve">    其他返还性收入</t>
  </si>
  <si>
    <t xml:space="preserve">    科学技术</t>
  </si>
  <si>
    <t>二、一般性转移支付收入</t>
  </si>
  <si>
    <t xml:space="preserve">    文化体育与传媒</t>
  </si>
  <si>
    <t xml:space="preserve">    体制补助收入</t>
  </si>
  <si>
    <t xml:space="preserve">    社会保障和就业</t>
  </si>
  <si>
    <t xml:space="preserve">    均衡性转移支付收入</t>
  </si>
  <si>
    <t xml:space="preserve">    医疗卫生与计划生育</t>
  </si>
  <si>
    <t xml:space="preserve">    县级基本财力保障机制奖补资金收入</t>
  </si>
  <si>
    <t xml:space="preserve">    节能环保</t>
  </si>
  <si>
    <t xml:space="preserve">    结算补助收入</t>
  </si>
  <si>
    <t xml:space="preserve">    城乡社区</t>
  </si>
  <si>
    <t xml:space="preserve">    资源枯竭型城市转移支付补助收入</t>
  </si>
  <si>
    <t xml:space="preserve">    农林水</t>
  </si>
  <si>
    <t xml:space="preserve">    企业事业单位划转补助收入</t>
  </si>
  <si>
    <t xml:space="preserve">    交通运输</t>
  </si>
  <si>
    <t xml:space="preserve">    成品油税费改革转移支付补助收入</t>
  </si>
  <si>
    <t xml:space="preserve">    资源勘探信息等</t>
  </si>
  <si>
    <t xml:space="preserve">    基层公检法司转移支付收入</t>
  </si>
  <si>
    <t xml:space="preserve">    商业服务业等</t>
  </si>
  <si>
    <t xml:space="preserve">    城乡义务教育转移支付收入</t>
  </si>
  <si>
    <t xml:space="preserve">    金融</t>
  </si>
  <si>
    <t xml:space="preserve">    基本养老金转移支付收入</t>
  </si>
  <si>
    <t xml:space="preserve">    自然资源海洋气象等</t>
  </si>
  <si>
    <t xml:space="preserve">    城乡居民基本医疗保险转移支付收入</t>
  </si>
  <si>
    <t xml:space="preserve">    住房保障</t>
  </si>
  <si>
    <t xml:space="preserve">    农村综合改革转移支付收入</t>
  </si>
  <si>
    <t xml:space="preserve">    粮油物资储备</t>
  </si>
  <si>
    <t xml:space="preserve">    产粮(油)大县奖励资金收入</t>
  </si>
  <si>
    <t xml:space="preserve">    其他收入</t>
  </si>
  <si>
    <t xml:space="preserve">    重点生态功能区转移支付收入</t>
  </si>
  <si>
    <t>四、下级上解收入</t>
  </si>
  <si>
    <t xml:space="preserve">    固定数额补助收入</t>
  </si>
  <si>
    <t xml:space="preserve">  体制上解收入</t>
  </si>
  <si>
    <t xml:space="preserve">    革命老区转移支付收入</t>
  </si>
  <si>
    <t xml:space="preserve">  专项上解收入</t>
  </si>
  <si>
    <t xml:space="preserve">    民族地区转移支付收入</t>
  </si>
  <si>
    <t xml:space="preserve">五、调入资金   </t>
  </si>
  <si>
    <t xml:space="preserve">    边境地区转移支付收入</t>
  </si>
  <si>
    <t xml:space="preserve">  从政府性基金预算调入</t>
  </si>
  <si>
    <t xml:space="preserve">    贫困地区转移支付收入</t>
  </si>
  <si>
    <t xml:space="preserve">  从国有资本经营预算调入</t>
  </si>
  <si>
    <t xml:space="preserve">    一般公共服务共同财政事权转移支付收入  </t>
  </si>
  <si>
    <t xml:space="preserve">  从其他资金调入</t>
  </si>
  <si>
    <t xml:space="preserve">    外交共同财政事权转移支付收入  </t>
  </si>
  <si>
    <t>六、地方政府债务收入</t>
  </si>
  <si>
    <t xml:space="preserve">    国防共同财政事权转移支付收入  </t>
  </si>
  <si>
    <t xml:space="preserve">    一般债务收入</t>
  </si>
  <si>
    <t xml:space="preserve">    公共安全共同财政事权转移支付收入  </t>
  </si>
  <si>
    <t xml:space="preserve">      地方政府一般债券收入</t>
  </si>
  <si>
    <t xml:space="preserve">    教育共同财政事权转移支付收入  </t>
  </si>
  <si>
    <t xml:space="preserve">      地方政府向外国政府借款收入</t>
  </si>
  <si>
    <t xml:space="preserve">    科学技术共同财政事权转移支付收入  </t>
  </si>
  <si>
    <t xml:space="preserve">      地方政府向国际组织借款收入</t>
  </si>
  <si>
    <t xml:space="preserve">    文化旅游体育与传媒共同财政事权转移支付收入  </t>
  </si>
  <si>
    <t xml:space="preserve">      地方政府其他一般债务收入</t>
  </si>
  <si>
    <t xml:space="preserve">    社会保障和就业共同财政事权转移支付收入  </t>
  </si>
  <si>
    <t>七、债务转贷收入</t>
  </si>
  <si>
    <t xml:space="preserve">    卫生健康共同财政事权转移支付收入  </t>
  </si>
  <si>
    <t xml:space="preserve">  地方政府一般债务转贷收入</t>
  </si>
  <si>
    <t xml:space="preserve">    节能环保共同财政事权转移支付收入  </t>
  </si>
  <si>
    <t xml:space="preserve">    地方政府一般债券转贷收入</t>
  </si>
  <si>
    <t xml:space="preserve">    城乡社区共同财政事权转移支付收入  </t>
  </si>
  <si>
    <t xml:space="preserve">    地方政府向外国政府借款转贷收入</t>
  </si>
  <si>
    <t xml:space="preserve">    农林水共同财政事权转移支付收入  </t>
  </si>
  <si>
    <t xml:space="preserve">    地方政府向国际组织借款转贷收入</t>
  </si>
  <si>
    <t xml:space="preserve">    交通运输共同财政事权转移支付收入  </t>
  </si>
  <si>
    <t xml:space="preserve">    地方政府其他一般债务转贷收入</t>
  </si>
  <si>
    <t xml:space="preserve">    资源勘探信息等共同财政事权转移支付收入  </t>
  </si>
  <si>
    <t>八、国债转贷收入</t>
  </si>
  <si>
    <t xml:space="preserve">    商业服务业等共同财政事权转移支付收入  </t>
  </si>
  <si>
    <t>国债转贷转补助数</t>
  </si>
  <si>
    <t xml:space="preserve">    金融共同财政事权转移支付收入  </t>
  </si>
  <si>
    <t>九、接受其他地区援助收入</t>
  </si>
  <si>
    <t xml:space="preserve">    自然资源海洋气象等共同财政事权转移支付收入  </t>
  </si>
  <si>
    <t xml:space="preserve">  接受其他省(自治区、直辖市、计划单列市)援助收入</t>
  </si>
  <si>
    <t xml:space="preserve">    住房保障共同财政事权转移支付收入  </t>
  </si>
  <si>
    <t xml:space="preserve">  接受省内其他地市(区)援助收入</t>
  </si>
  <si>
    <t xml:space="preserve">    粮油物资储备共同财政事权转移支付收入  </t>
  </si>
  <si>
    <t xml:space="preserve">  接受市内其他县市(区)援助收入</t>
  </si>
  <si>
    <t xml:space="preserve">    其他共同财政事权转移支付收入  </t>
  </si>
  <si>
    <t>十、上解上级支出</t>
  </si>
  <si>
    <t xml:space="preserve">    其他一般性转移支付收入</t>
  </si>
  <si>
    <t xml:space="preserve">  体制上解支出</t>
  </si>
  <si>
    <t xml:space="preserve">  专项上解支出</t>
  </si>
  <si>
    <t>十一、调出资金</t>
  </si>
  <si>
    <t>十二、债务还本支出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</si>
  <si>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</si>
  <si>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</si>
  <si>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</si>
  <si>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</si>
  <si>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</si>
  <si>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十三、债务转贷支出</t>
  </si>
  <si>
    <t xml:space="preserve">  地方政府一般债券转贷支出</t>
  </si>
  <si>
    <t xml:space="preserve">  地方政府向外国政府借款转贷支出</t>
  </si>
  <si>
    <t xml:space="preserve">  地方政府向国际组织借款转贷支出</t>
  </si>
  <si>
    <t xml:space="preserve">  地方政府其他一般债务转贷支出</t>
  </si>
  <si>
    <t>一般性转移支付分项目明细表</t>
  </si>
  <si>
    <t>单位:万元</t>
  </si>
  <si>
    <t>科目代码</t>
  </si>
  <si>
    <t>科目</t>
  </si>
  <si>
    <t>发文日期</t>
  </si>
  <si>
    <t>发文号</t>
  </si>
  <si>
    <t>摘要</t>
  </si>
  <si>
    <t>资金归属处室</t>
  </si>
  <si>
    <t>金额</t>
  </si>
  <si>
    <t>合计</t>
  </si>
  <si>
    <t>公共财政预算</t>
  </si>
  <si>
    <t>基数部分</t>
  </si>
  <si>
    <t>230</t>
  </si>
  <si>
    <t xml:space="preserve">  转移性支出</t>
  </si>
  <si>
    <t xml:space="preserve">  23002</t>
  </si>
  <si>
    <t xml:space="preserve">    一般性转移支付</t>
  </si>
  <si>
    <t xml:space="preserve">    2300202</t>
  </si>
  <si>
    <t xml:space="preserve">      均衡性转移支付支出</t>
  </si>
  <si>
    <t>03月05日</t>
  </si>
  <si>
    <t>湘财预〔2018〕0223号</t>
  </si>
  <si>
    <t>提前下达革命老区转移支付</t>
  </si>
  <si>
    <t>预算处</t>
  </si>
  <si>
    <t>提前下达2019年均衡性转移支付</t>
  </si>
  <si>
    <t>11月08日</t>
  </si>
  <si>
    <t>湘财预〔2019〕0219号</t>
  </si>
  <si>
    <t>下达2019年部分财力性转移支付（市民化奖励）</t>
  </si>
  <si>
    <t>12月10日</t>
  </si>
  <si>
    <t>湘财预〔2019〕0263号</t>
  </si>
  <si>
    <t>下达2019年均衡性转移支付增量资金</t>
  </si>
  <si>
    <t xml:space="preserve">    2300207</t>
  </si>
  <si>
    <t xml:space="preserve">      县级基本财力保障机制奖补资金支出</t>
  </si>
  <si>
    <t>12月06日</t>
  </si>
  <si>
    <t>湘财预〔2018〕0172号</t>
  </si>
  <si>
    <t>提前下达2019年度中央和省级政法转移支付资金办案经费</t>
  </si>
  <si>
    <t>政法处</t>
  </si>
  <si>
    <t>提前下达县级基本财力保障机制奖补资金</t>
  </si>
  <si>
    <t>11月07日</t>
  </si>
  <si>
    <t>湘财预〔2019〕0216号</t>
  </si>
  <si>
    <t>下达2019年县级基本财力保障机制奖补资金</t>
  </si>
  <si>
    <t>关于下达2019年县级基本财力保障机制奖补增量资金</t>
  </si>
  <si>
    <t>12月31日</t>
  </si>
  <si>
    <t>湘财预〔2019〕0373号</t>
  </si>
  <si>
    <t>下达2019年落后小煤矿关闭财政减收一次性补助</t>
  </si>
  <si>
    <t xml:space="preserve">    2300208</t>
  </si>
  <si>
    <t xml:space="preserve">      结算补助支出</t>
  </si>
  <si>
    <t>12月13日</t>
  </si>
  <si>
    <t>湘财预〔2018〕0159号</t>
  </si>
  <si>
    <t>提前下达2019年高校毕业生“三支一扶”计划中央补助资金预算指标</t>
  </si>
  <si>
    <t>社保处</t>
  </si>
  <si>
    <t xml:space="preserve">    2300212</t>
  </si>
  <si>
    <t xml:space="preserve">      资源枯竭型城市转移支付补助支出</t>
  </si>
  <si>
    <t>下达2019年部分财力性转移支付（资源）</t>
  </si>
  <si>
    <t xml:space="preserve">    2300220</t>
  </si>
  <si>
    <t xml:space="preserve">      基层公检法司转移支付支出</t>
  </si>
  <si>
    <t>02月25日</t>
  </si>
  <si>
    <t>湘财预〔2019〕0023号</t>
  </si>
  <si>
    <t>2019年全省“一村一辅警”省级财政补助</t>
  </si>
  <si>
    <t xml:space="preserve">    2300222</t>
  </si>
  <si>
    <t xml:space="preserve">      基本养老金转移支付支出</t>
  </si>
  <si>
    <t>12月03日</t>
  </si>
  <si>
    <t>湘财预〔2018〕0163号</t>
  </si>
  <si>
    <t>12月24日</t>
  </si>
  <si>
    <t>湘财预〔2018〕0206号</t>
  </si>
  <si>
    <t>09月06日</t>
  </si>
  <si>
    <t>湘财预〔2019〕0159号</t>
  </si>
  <si>
    <t>2018年全省城乡居民基本养老保险省级财政补助资金结算部分（缴费补助3669万元，基础养老金补助1947．80万元）</t>
  </si>
  <si>
    <t xml:space="preserve">    2300223</t>
  </si>
  <si>
    <t xml:space="preserve">      城乡居民医疗保险转移支付支出</t>
  </si>
  <si>
    <t>09月30日</t>
  </si>
  <si>
    <t>湘财预〔2019〕0211号</t>
  </si>
  <si>
    <t>2019年度城乡居民医保省级财政结算资金</t>
  </si>
  <si>
    <t xml:space="preserve">    2300224</t>
  </si>
  <si>
    <t xml:space="preserve">      农村综合改革转移支付支出</t>
  </si>
  <si>
    <t>08月07日</t>
  </si>
  <si>
    <t>湘财预〔2009〕0157号</t>
  </si>
  <si>
    <t>乡财处</t>
  </si>
  <si>
    <t>12月18日</t>
  </si>
  <si>
    <t>湘财预〔2013〕0141号</t>
  </si>
  <si>
    <t>11月30日</t>
  </si>
  <si>
    <t>湘财预〔2015〕0141号</t>
  </si>
  <si>
    <t>12月07日</t>
  </si>
  <si>
    <t>湘财预〔2016〕0137号</t>
  </si>
  <si>
    <t>08月19日</t>
  </si>
  <si>
    <t>湘财预〔2019〕0177号</t>
  </si>
  <si>
    <t xml:space="preserve">    2300225</t>
  </si>
  <si>
    <t xml:space="preserve">      产粮（油）大县奖励资金支出</t>
  </si>
  <si>
    <t>02月02日</t>
  </si>
  <si>
    <t>湘财预〔2018〕0166号</t>
  </si>
  <si>
    <t>提前下达2019年产粮大县奖励资金预算</t>
  </si>
  <si>
    <t>经济建设一处</t>
  </si>
  <si>
    <t>11月04日</t>
  </si>
  <si>
    <t>湘财预〔2019〕0044号</t>
  </si>
  <si>
    <t>调整下达2019年产粮大县奖励资金的通知（经建处调账用）</t>
  </si>
  <si>
    <t xml:space="preserve">    2300227</t>
  </si>
  <si>
    <t xml:space="preserve">      固定数额补助支出</t>
  </si>
  <si>
    <t>湘财预〔2017〕0161号</t>
  </si>
  <si>
    <t>提前下达2018年调整工资和年终一次性奖金转移支付（补助基数）</t>
  </si>
  <si>
    <t xml:space="preserve">    2300228</t>
  </si>
  <si>
    <t xml:space="preserve">      革命老区转移支付支出</t>
  </si>
  <si>
    <t>下达2019年部分财力性转移支付资金（革命）</t>
  </si>
  <si>
    <t xml:space="preserve">    2300231</t>
  </si>
  <si>
    <t xml:space="preserve">      贫困地区转移支付支出</t>
  </si>
  <si>
    <t>12月04日</t>
  </si>
  <si>
    <t>湘财预〔2018〕0165号</t>
  </si>
  <si>
    <t>提前下达2019年中央财政专项扶贫资金预算</t>
  </si>
  <si>
    <t>农业处</t>
  </si>
  <si>
    <t>03月29日</t>
  </si>
  <si>
    <t>湘财预〔2019〕0036号</t>
  </si>
  <si>
    <t>扶贫专项—对市县转移支付（省老区办）</t>
  </si>
  <si>
    <t>06月17日</t>
  </si>
  <si>
    <t>湘财预〔2019〕0073号</t>
  </si>
  <si>
    <t>06月06日</t>
  </si>
  <si>
    <t>湘财预〔2019〕0083号</t>
  </si>
  <si>
    <t>08月14日</t>
  </si>
  <si>
    <t>湘财预〔2019〕0174号</t>
  </si>
  <si>
    <t xml:space="preserve">    2300244</t>
  </si>
  <si>
    <t xml:space="preserve">      公共安全共同财政事权转移支付支出</t>
  </si>
  <si>
    <t>08月15日</t>
  </si>
  <si>
    <t>2019［湘财预］0178号</t>
  </si>
  <si>
    <t>下达2019年中央政法基建监察转移支付资金</t>
  </si>
  <si>
    <t>提前下达2019年度中央和省级政法转移支付资金交警省编人员经费</t>
  </si>
  <si>
    <t>提前下达2019年中央和省级政法转移支付公安公用经费</t>
  </si>
  <si>
    <t>提前下达2019年中央和省级政法转移支付同级采购资金</t>
  </si>
  <si>
    <t>08月22日</t>
  </si>
  <si>
    <t>湘财预〔2019〕0107号</t>
  </si>
  <si>
    <t>06月15日</t>
  </si>
  <si>
    <t>湘财预〔2019〕0119号</t>
  </si>
  <si>
    <t>下达2019年中央和省级政法转移支付资金（办案经费）</t>
  </si>
  <si>
    <t>2019年中央和省级政法转移支付装备经费</t>
  </si>
  <si>
    <t>湘财预〔2019〕0182号</t>
  </si>
  <si>
    <t>下达2019年中央政法监察转移支付资金（国家司法救助资金）</t>
  </si>
  <si>
    <t>09月26日</t>
  </si>
  <si>
    <t>湘财预〔2019〕0217号</t>
  </si>
  <si>
    <t>省级转移支付：政法经费保障机制</t>
  </si>
  <si>
    <t>12月27日</t>
  </si>
  <si>
    <t>湘财预〔2019〕0353号</t>
  </si>
  <si>
    <t>2019年公安派出所装备补助经费</t>
  </si>
  <si>
    <t xml:space="preserve">    2300245</t>
  </si>
  <si>
    <t xml:space="preserve">      教育共同财政事权转移支付支出</t>
  </si>
  <si>
    <t>01月18日</t>
  </si>
  <si>
    <t>湘财教指〔2018〕0093号</t>
  </si>
  <si>
    <t>2019年支持学前教育发展中央资金</t>
  </si>
  <si>
    <t>科教处</t>
  </si>
  <si>
    <t>02月13日</t>
  </si>
  <si>
    <t>湘财教指〔2018〕0099号</t>
  </si>
  <si>
    <t>2019年家庭经济困难幼儿省级补助资金</t>
  </si>
  <si>
    <t>01月17日</t>
  </si>
  <si>
    <t>2019年家庭经济困难幼儿中央补助资金</t>
  </si>
  <si>
    <t>湘财教指〔2018〕0102号</t>
  </si>
  <si>
    <t>2019年“国培计划“中央专项资金</t>
  </si>
  <si>
    <t>湘财教指〔2018〕0103号</t>
  </si>
  <si>
    <t>2019年改善中职学校办学条件中央资金</t>
  </si>
  <si>
    <t>湘财预〔2018〕0184号</t>
  </si>
  <si>
    <t>2019年城乡义务教育经费保障机制改革省级资金</t>
  </si>
  <si>
    <t>01月15日</t>
  </si>
  <si>
    <t>2019年城乡义务教育经费保障机制改革中央资金</t>
  </si>
  <si>
    <t>湘财预〔2018〕0193号</t>
  </si>
  <si>
    <t>2019年义务教育经费保障机制改革综合奖补资金（建档立卡学生资助部分）</t>
  </si>
  <si>
    <t>01月16日</t>
  </si>
  <si>
    <t>湘财预〔2018〕0199号</t>
  </si>
  <si>
    <t>2019年普通高中资助中央补助资金</t>
  </si>
  <si>
    <t>2019年普通高中资助省级补助资金</t>
  </si>
  <si>
    <t>湘财预〔2018〕0200号</t>
  </si>
  <si>
    <t>2019年中职学生资助省级补助资金</t>
  </si>
  <si>
    <t>2019年中职学生资助中央资金</t>
  </si>
  <si>
    <t>2019年中职学生资助中央补助资金</t>
  </si>
  <si>
    <t>湘财预〔2018〕0209号</t>
  </si>
  <si>
    <t>2019年义务教育经费保障机制改革综合奖补资金</t>
  </si>
  <si>
    <t>06月20日</t>
  </si>
  <si>
    <t>湘财预〔2018〕0210号</t>
  </si>
  <si>
    <t>2019年消除义务教育大班额奖补资金</t>
  </si>
  <si>
    <t>02月20日</t>
  </si>
  <si>
    <t>湘财预〔2018〕0211号</t>
  </si>
  <si>
    <t>2019年公办普通高中生均公用经费省级补助资金</t>
  </si>
  <si>
    <t>湘财预〔2019〕0001号</t>
  </si>
  <si>
    <t>2019年普通高中建档立卡家庭经济困难学生免费教科书资金</t>
  </si>
  <si>
    <t>湘财预〔2019〕0069号</t>
  </si>
  <si>
    <t>2019年高校学生资助中央资金（市州高校）</t>
  </si>
  <si>
    <t>06月24日</t>
  </si>
  <si>
    <t>湘财预〔2019〕0072号</t>
  </si>
  <si>
    <t>2019年学生资助资金（市县学校）</t>
  </si>
  <si>
    <t>06月29日</t>
  </si>
  <si>
    <t>湘财预〔2019〕0077号</t>
  </si>
  <si>
    <t>06月30日</t>
  </si>
  <si>
    <t>2019年支持学前教育发展资金</t>
  </si>
  <si>
    <t>湘财预〔2019〕0081号</t>
  </si>
  <si>
    <t>2019年现代职业教育质量提升计划（改善中职办学条件奖补）专项资金</t>
  </si>
  <si>
    <t>湘财预〔2019〕0084号</t>
  </si>
  <si>
    <t>2019年职业院校教师素质提高计划中央资金（市县）</t>
  </si>
  <si>
    <t>06月19日</t>
  </si>
  <si>
    <t>湘财预〔2019〕0095号</t>
  </si>
  <si>
    <t>2019年城乡义务教育补助中央资金</t>
  </si>
  <si>
    <t>10月31日</t>
  </si>
  <si>
    <t>湘财预〔2019〕0112号</t>
  </si>
  <si>
    <t>2019年城乡义务教育经费保障机制省级资金</t>
  </si>
  <si>
    <t>08月06日</t>
  </si>
  <si>
    <t>湘财预〔2019〕0124号</t>
  </si>
  <si>
    <t>2019年中小学幼儿园教师国家级培训计划中央专项资金</t>
  </si>
  <si>
    <t>湘财预〔2019〕0130号</t>
  </si>
  <si>
    <t>2019年乡村小规模学校和乡镇寄宿制学校建设省级专项资金</t>
  </si>
  <si>
    <t>湘财预〔2019〕0131号</t>
  </si>
  <si>
    <t>10月08日</t>
  </si>
  <si>
    <t>湘财预〔2019〕0167号</t>
  </si>
  <si>
    <t>2019年学前教育生均公用经费补助资金（市州幼儿园）</t>
  </si>
  <si>
    <t>湘财预〔2019〕0169号</t>
  </si>
  <si>
    <t>2019年学生资助资金（市县）</t>
  </si>
  <si>
    <t>11月11日</t>
  </si>
  <si>
    <t>湘财预〔2019〕0215号</t>
  </si>
  <si>
    <t>2019年义务教育薄弱环节改善与能力提升中央专项资金</t>
  </si>
  <si>
    <t>12月25日</t>
  </si>
  <si>
    <t>湘财预〔2019〕0240号</t>
  </si>
  <si>
    <t>2019年非贫困县乡村中小学教师人才津贴补助资金</t>
  </si>
  <si>
    <t xml:space="preserve">    2300246</t>
  </si>
  <si>
    <t xml:space="preserve">      科学技术共同财政事权转移支付支出</t>
  </si>
  <si>
    <t>湘财预〔2019〕0098号</t>
  </si>
  <si>
    <t>2019年中央引导地方科技发展专项资金第二批项目经费</t>
  </si>
  <si>
    <t xml:space="preserve">    2300247</t>
  </si>
  <si>
    <t xml:space="preserve">      文化旅游体育与传媒共同财政事权转移支付支出</t>
  </si>
  <si>
    <t>2019［湘财预］0085号</t>
  </si>
  <si>
    <t>下达2019年中央补助地方公共文化服务体系建设专项资金预算（县级融媒体中心建设项目）（见湘财预【2019】85号）</t>
  </si>
  <si>
    <t>文化处</t>
  </si>
  <si>
    <t>01月21日</t>
  </si>
  <si>
    <t>湘财文指〔2018〕0067号</t>
  </si>
  <si>
    <t>提前下达2019年国家文物保护专项</t>
  </si>
  <si>
    <t>01月22日</t>
  </si>
  <si>
    <t>湘财文指〔2018〕0070号</t>
  </si>
  <si>
    <t>提前下达2019年中央补助地方公共文化服务体系建设（绩效奖励）专项</t>
  </si>
  <si>
    <t>湘财文指〔2018〕0071号</t>
  </si>
  <si>
    <t>提前下达2019年中央补助地方公共文化服务体系建设（农村文化建设）专项</t>
  </si>
  <si>
    <t>01月24日</t>
  </si>
  <si>
    <t>提前下达2019年公共文化服务体系建设（农村文化建设）省级配套</t>
  </si>
  <si>
    <t>湘财文指〔2018〕0072号</t>
  </si>
  <si>
    <t>提前下达2019年中央补助地方公共文化服务体系建设（一般项目）专项</t>
  </si>
  <si>
    <t>05月29日</t>
  </si>
  <si>
    <t>湘财预〔2019〕0061号</t>
  </si>
  <si>
    <t>下达2019年中央补助地方公共文化服务体系建设（广播电视节目无线覆盖（数字）运维）专项</t>
  </si>
  <si>
    <t>05月31日</t>
  </si>
  <si>
    <t>湘财预〔2019〕0065号</t>
  </si>
  <si>
    <t>中央补助地方公共文化服务体系建设专项（一般项目）</t>
  </si>
  <si>
    <t>湘财预〔2019〕0187号</t>
  </si>
  <si>
    <t>详见湘财预2019－187号文</t>
  </si>
  <si>
    <t xml:space="preserve">    2300248</t>
  </si>
  <si>
    <t xml:space="preserve">      社会保障和就业共同财政事权转移支付支出</t>
  </si>
  <si>
    <t>11月25日</t>
  </si>
  <si>
    <t>2019［湘财预］0248号</t>
  </si>
  <si>
    <t>下达2019年退役安置补助经费预算（第三批）</t>
  </si>
  <si>
    <t>下达2019年退役安置补助经费预算（第四批）</t>
  </si>
  <si>
    <t>12月26日</t>
  </si>
  <si>
    <t>2019［湘财预］0250号</t>
  </si>
  <si>
    <t>2019年度农村籍义务兵家庭优待金补助</t>
  </si>
  <si>
    <t>湘财社指〔2018〕0108号</t>
  </si>
  <si>
    <t>民政公共服务设施建设专项（省退役军人事务厅）</t>
  </si>
  <si>
    <t>提前下达2019年退役安置补助经费预算</t>
  </si>
  <si>
    <t>民政对象补助专项（省退役军人事务厅）</t>
  </si>
  <si>
    <t>湘财预〔2018〕0161号</t>
  </si>
  <si>
    <t>城乡居民养老保险中央补助</t>
  </si>
  <si>
    <t>湘财预〔2018〕0168号</t>
  </si>
  <si>
    <t>湘财预〔2018〕0204号</t>
  </si>
  <si>
    <t>企业养老保险基金补助</t>
  </si>
  <si>
    <t>05月23日</t>
  </si>
  <si>
    <t>湘财预〔2019〕0051号</t>
  </si>
  <si>
    <t>05月28日</t>
  </si>
  <si>
    <t>湘财预〔2019〕0053号</t>
  </si>
  <si>
    <t>湘财预〔2019〕0086号</t>
  </si>
  <si>
    <t>下达2019年就业补助资金预算</t>
  </si>
  <si>
    <t>09月12日</t>
  </si>
  <si>
    <t>湘财预〔2019〕0197号</t>
  </si>
  <si>
    <t>09月25日</t>
  </si>
  <si>
    <t>湘财预〔2019〕0199号</t>
  </si>
  <si>
    <t>下达2019年城乡居民基本养老保险中央财政补助资金</t>
  </si>
  <si>
    <t>09月24日</t>
  </si>
  <si>
    <t>湘财预〔2019〕0206号</t>
  </si>
  <si>
    <t>下达2019年优抚对象补助经费预算（第二批）</t>
  </si>
  <si>
    <t>下达2019年优抚对象补助经费预算（第一批）</t>
  </si>
  <si>
    <t>湘财预〔2019〕0259号</t>
  </si>
  <si>
    <t>下达退役安置补助经费预算（第一批）</t>
  </si>
  <si>
    <t>湘财预〔2019〕0351号</t>
  </si>
  <si>
    <t>村党组织书记、村民委员会主任参加基本养老保险省级财政补贴</t>
  </si>
  <si>
    <t xml:space="preserve">    2300249</t>
  </si>
  <si>
    <t xml:space="preserve">      卫生健康共同财政事权转移支付支出</t>
  </si>
  <si>
    <t>2019［湘财预］0093号</t>
  </si>
  <si>
    <t>2019年中央补助卫生健康人才培养项目经费</t>
  </si>
  <si>
    <t>2019［湘财预］0213号</t>
  </si>
  <si>
    <t>2019年度计划生育家庭奖励扶助和特别扶助省级财政奖补资金</t>
  </si>
  <si>
    <t>湘财社指〔2018〕0103号</t>
  </si>
  <si>
    <t>提前下达2019年优抚对象医疗保障经费预算指标</t>
  </si>
  <si>
    <t>湘财社指〔2019〕0069号</t>
  </si>
  <si>
    <t>下达2019年优抚对象医疗保障经费预算</t>
  </si>
  <si>
    <t>湘财预〔2018〕0178号</t>
  </si>
  <si>
    <t>提前下达2019年基本药物制度补助资金预算</t>
  </si>
  <si>
    <t>湘财预〔2018〕0179号</t>
  </si>
  <si>
    <t>12月17日</t>
  </si>
  <si>
    <t>湘财预〔2018〕0181号</t>
  </si>
  <si>
    <t>提前下达2019年中央财政医疗救助补助预算</t>
  </si>
  <si>
    <t>2019年医疗救助省级财政补助资金</t>
  </si>
  <si>
    <t>12月19日</t>
  </si>
  <si>
    <t>湘财预〔2018〕0191号</t>
  </si>
  <si>
    <t>2019年城乡居民基本医疗保险省级补助资金</t>
  </si>
  <si>
    <t>提前下达2019年城乡居民基本医疗保险补助资金预算</t>
  </si>
  <si>
    <t>湘财预〔2018〕0194号</t>
  </si>
  <si>
    <t>提前下达2019年计划生育转移支付资金预算</t>
  </si>
  <si>
    <t>湘财预〔2018〕0196号</t>
  </si>
  <si>
    <t>提前下达2019年中央财政医疗救助补助资金预算</t>
  </si>
  <si>
    <t>湘财预〔2018〕0207号</t>
  </si>
  <si>
    <t>2019年基本公共卫生服务补助资金</t>
  </si>
  <si>
    <t>提前下达2019年公共卫生服务（基本公共卫生）补助资金预算</t>
  </si>
  <si>
    <t>湘财预〔2018〕0208号</t>
  </si>
  <si>
    <t>提前下达2019年医疗服务能力提升（卫生健康人才培养培训）补助资金预算</t>
  </si>
  <si>
    <t>12月21日</t>
  </si>
  <si>
    <t>湘财预〔2018〕0220号</t>
  </si>
  <si>
    <t>提前下达2019年医疗服务能力提升（公立医院综合改革）补助资金预算</t>
  </si>
  <si>
    <t>湘财预〔2019〕0054号</t>
  </si>
  <si>
    <t>下达2019年中央财政城乡居民基本医疗保险补助资金（第二批）</t>
  </si>
  <si>
    <t>07月01日</t>
  </si>
  <si>
    <t>湘财预〔2019〕0064号</t>
  </si>
  <si>
    <t>下达2019年计划生育转移支付资金预算</t>
  </si>
  <si>
    <t>湘财预〔2019〕0070号</t>
  </si>
  <si>
    <t>2019年中央补助中医药项目经费</t>
  </si>
  <si>
    <t>06月11日</t>
  </si>
  <si>
    <t>湘财预〔2019〕0080号</t>
  </si>
  <si>
    <t>2019年县级公立医院综合改革补助</t>
  </si>
  <si>
    <t>2019年中央补助公立医院综合改革项目资金</t>
  </si>
  <si>
    <t>07月06日</t>
  </si>
  <si>
    <t>湘财预〔2019〕0108号</t>
  </si>
  <si>
    <t>基本药物制度省级补助</t>
  </si>
  <si>
    <t>湘财预〔2019〕0123号</t>
  </si>
  <si>
    <t>下达2019年基本公共卫生服务补助资金预算</t>
  </si>
  <si>
    <t>湘财预〔2019〕0139号</t>
  </si>
  <si>
    <t>下达2019年中央财政医疗救助补助资金预算</t>
  </si>
  <si>
    <t>07月22日</t>
  </si>
  <si>
    <t>湘财预〔2019〕0162号</t>
  </si>
  <si>
    <t>2019年农村建档立卡贫困人口医疗救助</t>
  </si>
  <si>
    <t>08月05日</t>
  </si>
  <si>
    <t>湘财预〔2019〕0165号</t>
  </si>
  <si>
    <t>下达2019年中央财政城乡居民基本医疗保险补助资金（第三批）</t>
  </si>
  <si>
    <t>08月08日</t>
  </si>
  <si>
    <t>湘财预〔2019〕0172号</t>
  </si>
  <si>
    <t>下达2019年医疗服务与保障能力提升（医疗卫生机构能力建设、卫生健康人才培养）补助资金预算</t>
  </si>
  <si>
    <t>湘财预〔2019〕0205号</t>
  </si>
  <si>
    <t>2019年基本公共服务省级财政补助资金</t>
  </si>
  <si>
    <t xml:space="preserve">    2300252</t>
  </si>
  <si>
    <t xml:space="preserve">      农林水共同财政事权转移支付支出</t>
  </si>
  <si>
    <t>06月21日</t>
  </si>
  <si>
    <t>2019［湘财预］0110号</t>
  </si>
  <si>
    <t>07月29日</t>
  </si>
  <si>
    <t>2019［湘财预］0116号</t>
  </si>
  <si>
    <t>07月15日</t>
  </si>
  <si>
    <t>2019［湘财预］0125号</t>
  </si>
  <si>
    <t>07月18日</t>
  </si>
  <si>
    <t>2019［湘财预］0128号</t>
  </si>
  <si>
    <t>06月27日</t>
  </si>
  <si>
    <t>2019［湘财预］0129号</t>
  </si>
  <si>
    <t>2019［湘财预］0133号</t>
  </si>
  <si>
    <t>09月20日</t>
  </si>
  <si>
    <t>2019［湘财预］0203号</t>
  </si>
  <si>
    <t>下达2019年农业生产和水利救灾资金（第六批）</t>
  </si>
  <si>
    <t>01月25日</t>
  </si>
  <si>
    <t>湘财建二指〔2018〕0071号</t>
  </si>
  <si>
    <t>提前下达2019年林业发展资金预算</t>
  </si>
  <si>
    <t>经济建设二处</t>
  </si>
  <si>
    <t>01月28日</t>
  </si>
  <si>
    <t>湘财建二指〔2018〕0072号</t>
  </si>
  <si>
    <t>提前下达2019年林业生态保护恢复资金预算</t>
  </si>
  <si>
    <t>湘财建二指〔2018〕0073号</t>
  </si>
  <si>
    <t>湘财建二指〔2018〕0086号</t>
  </si>
  <si>
    <t>12月29日</t>
  </si>
  <si>
    <t>湘财建二指〔2018〕0090号</t>
  </si>
  <si>
    <t>湘财建二指〔2018〕0091号</t>
  </si>
  <si>
    <t>04月17日</t>
  </si>
  <si>
    <t>湘财金指〔2018〕0038号</t>
  </si>
  <si>
    <t>金融与债务处</t>
  </si>
  <si>
    <t>12月05日</t>
  </si>
  <si>
    <t>湘财农指〔2018〕0177号</t>
  </si>
  <si>
    <t>提前下达2019年水利发展资金预算</t>
  </si>
  <si>
    <t>12月11日</t>
  </si>
  <si>
    <t>湘财农指〔2018〕0183号</t>
  </si>
  <si>
    <t>湘财农指〔2018〕0191号</t>
  </si>
  <si>
    <t>湘财农指〔2018〕0194号</t>
  </si>
  <si>
    <t>湘财农指〔2018〕0195号</t>
  </si>
  <si>
    <t>湘财农指〔2018〕0196号</t>
  </si>
  <si>
    <t>湘财农指〔2018〕0206号</t>
  </si>
  <si>
    <t>03月11日</t>
  </si>
  <si>
    <t>湘财农指〔2019〕0007号</t>
  </si>
  <si>
    <t>04月20日</t>
  </si>
  <si>
    <t>湘财农指〔2019〕0016号</t>
  </si>
  <si>
    <t>07月16日</t>
  </si>
  <si>
    <t>湘财预〔2019〕0089号</t>
  </si>
  <si>
    <t>06月22日</t>
  </si>
  <si>
    <t>湘财预〔2019〕0097号</t>
  </si>
  <si>
    <t>07月20日</t>
  </si>
  <si>
    <t>湘财预〔2019〕0113号</t>
  </si>
  <si>
    <t>07月19日</t>
  </si>
  <si>
    <t>湘财预〔2019〕0122号</t>
  </si>
  <si>
    <t>下达2019年水利发展资金</t>
  </si>
  <si>
    <t>湘财预〔2019〕0142号</t>
  </si>
  <si>
    <t>湘财预〔2019〕0144号</t>
  </si>
  <si>
    <t>07月09日</t>
  </si>
  <si>
    <t>湘财预〔2019〕0148号</t>
  </si>
  <si>
    <t>下达2019年林业改革发展资金预算</t>
  </si>
  <si>
    <t>07月10日</t>
  </si>
  <si>
    <t>湘财预〔2019〕0150号</t>
  </si>
  <si>
    <t>湘财预〔2019〕0151号</t>
  </si>
  <si>
    <t>湘财预〔2019〕0152号</t>
  </si>
  <si>
    <t>湘财预〔2019〕0153号</t>
  </si>
  <si>
    <t>湘财预〔2019〕0156号</t>
  </si>
  <si>
    <t>湘财预〔2019〕0171号</t>
  </si>
  <si>
    <t>08月23日</t>
  </si>
  <si>
    <t>湘财预〔2019〕0173号</t>
  </si>
  <si>
    <t>湘财预〔2019〕0175号</t>
  </si>
  <si>
    <t>下达2019年目标价格补贴（稻谷）预算</t>
  </si>
  <si>
    <t>湘财预〔2019〕0180号</t>
  </si>
  <si>
    <t>湘财预〔2019〕0188号</t>
  </si>
  <si>
    <t>湘财预〔2019〕0209号</t>
  </si>
  <si>
    <t>10月29日</t>
  </si>
  <si>
    <t>湘财预〔2019〕0228号</t>
  </si>
  <si>
    <t>湘财预〔2019〕0275号</t>
  </si>
  <si>
    <t>12月16日</t>
  </si>
  <si>
    <t>湘财预〔2019〕0288号</t>
  </si>
  <si>
    <t>湘财预〔2019〕0320号</t>
  </si>
  <si>
    <t>湘财预〔2019〕0331号</t>
  </si>
  <si>
    <t>12月30日</t>
  </si>
  <si>
    <t>湘财预〔2019〕0354号</t>
  </si>
  <si>
    <t>09月02日</t>
  </si>
  <si>
    <t>湘财资环指〔2019〕0034号</t>
  </si>
  <si>
    <t>湘财综指〔2018〕0047号</t>
  </si>
  <si>
    <t>综合处</t>
  </si>
  <si>
    <t xml:space="preserve">    2300253</t>
  </si>
  <si>
    <t xml:space="preserve">      交通运输共同财政事权转移支付支出</t>
  </si>
  <si>
    <t>湘财建一指〔2018〕0187号</t>
  </si>
  <si>
    <t>提前下达2019年车辆购置税收入补助地方资金预算（第三批）</t>
  </si>
  <si>
    <t>湘财建一指〔2018〕0192号</t>
  </si>
  <si>
    <t>提前下达2019年城市公交车成品油价格补助预算</t>
  </si>
  <si>
    <t>湘财预〔2018〕0222号</t>
  </si>
  <si>
    <t>提前下达2019年中央对地方成品油价格和税费改革转移支付</t>
  </si>
  <si>
    <t>湘财预〔2019〕0236号</t>
  </si>
  <si>
    <t>下达2018年度城市公交车成品油价格补助资金（经建处调账用）</t>
  </si>
  <si>
    <t xml:space="preserve">    2300258</t>
  </si>
  <si>
    <t xml:space="preserve">      住房保障共同财政事权转移支付支出</t>
  </si>
  <si>
    <t>12月12日</t>
  </si>
  <si>
    <t>湘财预〔2018〕0183号</t>
  </si>
  <si>
    <t>05月30日</t>
  </si>
  <si>
    <t>湘财预〔2019〕0058号</t>
  </si>
  <si>
    <t>06月25日</t>
  </si>
  <si>
    <t>湘财预〔2019〕0076号</t>
  </si>
  <si>
    <t>11月14日</t>
  </si>
  <si>
    <t>湘财预〔2019〕0235号</t>
  </si>
  <si>
    <t>湘财预〔2019〕0239号</t>
  </si>
  <si>
    <t>城市棚户区改造及租赁补贴发放</t>
  </si>
  <si>
    <t>湘财预〔2019〕0266号</t>
  </si>
  <si>
    <t xml:space="preserve">    2300259</t>
  </si>
  <si>
    <t xml:space="preserve">      粮油物资储备共同财政事权转移支付支出</t>
  </si>
  <si>
    <t>湘财建一指〔2018〕0172号</t>
  </si>
  <si>
    <t>提前下达2019年粮食风险基金中央补助款预算</t>
  </si>
  <si>
    <t xml:space="preserve">    2300260</t>
  </si>
  <si>
    <t xml:space="preserve">      其他共同财政事权转移支付支出</t>
  </si>
  <si>
    <t>2019［湘财预］0352号</t>
  </si>
  <si>
    <t>下达2019年中央自然灾害救灾资金预算</t>
  </si>
  <si>
    <t>企业处</t>
  </si>
  <si>
    <t>09月11日</t>
  </si>
  <si>
    <t>湘财预〔2019〕0200号</t>
  </si>
  <si>
    <t>下达2019年中央自然灾害（地质灾害）救灾资金</t>
  </si>
  <si>
    <t>湘财预〔2019〕0201号</t>
  </si>
  <si>
    <t>下达2019年中央自然灾害救灾资金</t>
  </si>
  <si>
    <t xml:space="preserve">    2300299</t>
  </si>
  <si>
    <t xml:space="preserve">      其他一般性转移支付支出</t>
  </si>
  <si>
    <t>02月12日</t>
  </si>
  <si>
    <t>湘财预〔2018〕0148号</t>
  </si>
  <si>
    <t>提前下达2019年中央补助地方博物馆纪念馆免费开放（陈列布展）专项</t>
  </si>
  <si>
    <t>提前下达2019年中央补助地方博物馆纪念馆免费开放专项</t>
  </si>
  <si>
    <t>湘财预〔2018〕0149号</t>
  </si>
  <si>
    <t>提前下达2019年中央补助地方美术馆公共图书馆文化馆（站）免费开放专项</t>
  </si>
  <si>
    <t>湘财预〔2018〕0188号</t>
  </si>
  <si>
    <t>2019年“三区“教师专项计划选派工作省级补助资金</t>
  </si>
  <si>
    <t>01月31日</t>
  </si>
  <si>
    <t>2019年“三区”教师专项计划选派工作中央补助资金</t>
  </si>
  <si>
    <t>湘财预〔2019〕0039号</t>
  </si>
  <si>
    <t>下达2019年第一批生猪调出大县奖励资金</t>
  </si>
  <si>
    <t>湘财预〔2019〕0091号</t>
  </si>
  <si>
    <t>下达2016年农村客运出租车等行业成品油价格改革财政补贴预算指标（基数）</t>
  </si>
  <si>
    <t>湘财预〔2019〕0164号</t>
  </si>
  <si>
    <t>湘财预〔2019〕0234号</t>
  </si>
  <si>
    <t>下达2019年生猪调出大县奖励资金预算（第二批）</t>
  </si>
  <si>
    <t>湘财预〔2019〕0244号</t>
  </si>
  <si>
    <t>2019年“三支一扶”计划省级配套</t>
  </si>
  <si>
    <t>2019年高校毕业生“三支一扶”补助资金</t>
  </si>
  <si>
    <t>专项转移支付分项目明细表</t>
  </si>
  <si>
    <t>201</t>
  </si>
  <si>
    <t xml:space="preserve">  一般公共服务支出</t>
  </si>
  <si>
    <t xml:space="preserve">  20103</t>
  </si>
  <si>
    <t xml:space="preserve">    政府办公厅（室）及相关机构事务</t>
  </si>
  <si>
    <t xml:space="preserve">    2010302</t>
  </si>
  <si>
    <t xml:space="preserve">      一般行政管理事务</t>
  </si>
  <si>
    <t>湘财行指〔2019〕0046号</t>
  </si>
  <si>
    <t>受灾基层行政单位维修</t>
  </si>
  <si>
    <t>行政处</t>
  </si>
  <si>
    <t>乡镇“六小”设施建设</t>
  </si>
  <si>
    <t>乡镇便民服务中心及村级组织活动场所维修补助资金</t>
  </si>
  <si>
    <t xml:space="preserve">  20104</t>
  </si>
  <si>
    <t xml:space="preserve">    发展与改革事务</t>
  </si>
  <si>
    <t xml:space="preserve">    2010499</t>
  </si>
  <si>
    <t xml:space="preserve">      其他发展与改革事务支出</t>
  </si>
  <si>
    <t>湘财建一指〔2019〕0025号</t>
  </si>
  <si>
    <t>价格调控经费</t>
  </si>
  <si>
    <t>05月09日</t>
  </si>
  <si>
    <t>湘财建一指〔2019〕0029号</t>
  </si>
  <si>
    <t>省预算内基本建设专项</t>
  </si>
  <si>
    <t xml:space="preserve">  20106</t>
  </si>
  <si>
    <t xml:space="preserve">    财政事务</t>
  </si>
  <si>
    <t xml:space="preserve">    2010602</t>
  </si>
  <si>
    <t>湘财乡指〔2019〕0001号</t>
  </si>
  <si>
    <t xml:space="preserve">    2010605</t>
  </si>
  <si>
    <t xml:space="preserve">      财政国库业务</t>
  </si>
  <si>
    <t>12月15日</t>
  </si>
  <si>
    <t>湘财库指〔2019〕0001号</t>
  </si>
  <si>
    <t>国库处</t>
  </si>
  <si>
    <t xml:space="preserve">    2010699</t>
  </si>
  <si>
    <t xml:space="preserve">      其他财政事务支出</t>
  </si>
  <si>
    <t>10月23日</t>
  </si>
  <si>
    <t>湘财预指〔2019〕0005号</t>
  </si>
  <si>
    <t>2019年财政税政法治工作经费</t>
  </si>
  <si>
    <t>湘财预指〔2019〕0006号</t>
  </si>
  <si>
    <t>2019年度财政监督检查专项经费</t>
  </si>
  <si>
    <t>11月22日</t>
  </si>
  <si>
    <t>湘财预指〔2019〕0007号</t>
  </si>
  <si>
    <t>2019年度非税收入征管补助经费</t>
  </si>
  <si>
    <t>湘财预指〔2019〕0008号</t>
  </si>
  <si>
    <t>2019年财政纪检监察补助经费</t>
  </si>
  <si>
    <t>01月04日</t>
  </si>
  <si>
    <t>湘财预指〔2019〕0011号</t>
  </si>
  <si>
    <t>2019年度预算绩效管理工作经费</t>
  </si>
  <si>
    <t>湘财预指〔2019〕0012号</t>
  </si>
  <si>
    <t>2019年全省财政支农政策培训经费</t>
  </si>
  <si>
    <t>04月15日</t>
  </si>
  <si>
    <t>湘财资指〔2019〕0006号</t>
  </si>
  <si>
    <t>资产管理改革补助经费</t>
  </si>
  <si>
    <t>资产处</t>
  </si>
  <si>
    <t xml:space="preserve">  20108</t>
  </si>
  <si>
    <t xml:space="preserve">    审计事务</t>
  </si>
  <si>
    <t xml:space="preserve">    2010802</t>
  </si>
  <si>
    <t>12月02日</t>
  </si>
  <si>
    <t>湘财行指〔2019〕0052号</t>
  </si>
  <si>
    <t>审计专项经费</t>
  </si>
  <si>
    <t xml:space="preserve">  20123</t>
  </si>
  <si>
    <t xml:space="preserve">    民族事务</t>
  </si>
  <si>
    <t xml:space="preserve">    2012302</t>
  </si>
  <si>
    <t>09月03日</t>
  </si>
  <si>
    <t>湘财行指〔2019〕0036号</t>
  </si>
  <si>
    <t>全省宗教教职人员生活困难补助</t>
  </si>
  <si>
    <t xml:space="preserve">  20129</t>
  </si>
  <si>
    <t xml:space="preserve">    群众团体事务</t>
  </si>
  <si>
    <t xml:space="preserve">    2012999</t>
  </si>
  <si>
    <t xml:space="preserve">      其他群众团体事务支出</t>
  </si>
  <si>
    <t>湘财行指〔2019〕0059号</t>
  </si>
  <si>
    <t>侨胞之家</t>
  </si>
  <si>
    <t xml:space="preserve">  20132</t>
  </si>
  <si>
    <t xml:space="preserve">    组织事务</t>
  </si>
  <si>
    <t xml:space="preserve">    2013202</t>
  </si>
  <si>
    <t>04月09日</t>
  </si>
  <si>
    <t>湘财行指〔2019〕0011号</t>
  </si>
  <si>
    <t>基层县市党校维修经费</t>
  </si>
  <si>
    <t xml:space="preserve">  20134</t>
  </si>
  <si>
    <t xml:space="preserve">    统战事务</t>
  </si>
  <si>
    <t xml:space="preserve">    2013404</t>
  </si>
  <si>
    <t xml:space="preserve">      宗教事务</t>
  </si>
  <si>
    <t>湘财行指〔2019〕0045号</t>
  </si>
  <si>
    <t>全省寺庙维修经费</t>
  </si>
  <si>
    <t xml:space="preserve">    2013499</t>
  </si>
  <si>
    <t xml:space="preserve">      其他统战事务支出</t>
  </si>
  <si>
    <t>03月20日</t>
  </si>
  <si>
    <t>湘财行指〔2019〕0006号</t>
  </si>
  <si>
    <t>“万企联村、共同发展”办点示范经费（龙凤庄园乡村生态旅游建设项目）</t>
  </si>
  <si>
    <t xml:space="preserve">  20138</t>
  </si>
  <si>
    <t xml:space="preserve">    市场监督管理事务</t>
  </si>
  <si>
    <t xml:space="preserve">    2013804</t>
  </si>
  <si>
    <t xml:space="preserve">      市场监督管理专项</t>
  </si>
  <si>
    <t>07月24日</t>
  </si>
  <si>
    <t>湘财行指〔2019〕0031号</t>
  </si>
  <si>
    <t>市场监督管理专项(市县)</t>
  </si>
  <si>
    <t>08月01日</t>
  </si>
  <si>
    <t>湘财行指〔2019〕0040号</t>
  </si>
  <si>
    <t>中央食品监管补助资金</t>
  </si>
  <si>
    <t xml:space="preserve">    2013805</t>
  </si>
  <si>
    <t xml:space="preserve">      市场监管执法</t>
  </si>
  <si>
    <t xml:space="preserve">    2013809</t>
  </si>
  <si>
    <t xml:space="preserve">      市场监督管理技术支持</t>
  </si>
  <si>
    <t xml:space="preserve">    2013811</t>
  </si>
  <si>
    <t xml:space="preserve">      标准化管理</t>
  </si>
  <si>
    <t>07月31日</t>
  </si>
  <si>
    <t>湘财行指〔2019〕0032号</t>
  </si>
  <si>
    <t>2019年标准化专项经费</t>
  </si>
  <si>
    <t xml:space="preserve">    2013812</t>
  </si>
  <si>
    <t xml:space="preserve">      药品事务</t>
  </si>
  <si>
    <t>08月09日</t>
  </si>
  <si>
    <t>湘财行指〔2019〕0033号</t>
  </si>
  <si>
    <t>2019年度中央补助地方药品监管资金</t>
  </si>
  <si>
    <t xml:space="preserve">    2013899</t>
  </si>
  <si>
    <t xml:space="preserve">      其他市场监督管理事务</t>
  </si>
  <si>
    <t>09月04日</t>
  </si>
  <si>
    <t>湘财行指〔2019〕0034号</t>
  </si>
  <si>
    <t>市场监督管理业务补助经费（市县）</t>
  </si>
  <si>
    <t>11月21日</t>
  </si>
  <si>
    <t>湘财行指〔2019〕0053号</t>
  </si>
  <si>
    <t>市场监管补助</t>
  </si>
  <si>
    <t>204</t>
  </si>
  <si>
    <t xml:space="preserve">  公共安全支出</t>
  </si>
  <si>
    <t xml:space="preserve">  20402</t>
  </si>
  <si>
    <t xml:space="preserve">    公安</t>
  </si>
  <si>
    <t xml:space="preserve">    2040202</t>
  </si>
  <si>
    <t>湘财政法指〔2019〕0032号</t>
  </si>
  <si>
    <t>业务经费补助石鼓所5万</t>
  </si>
  <si>
    <t>维修经费补助（中路铺所3万、谭家山所3万）</t>
  </si>
  <si>
    <t>湘财政法指〔2019〕0034号</t>
  </si>
  <si>
    <t>市州政法单位专项经费－公安业务用房维修改造经费补助（明细见指标文）</t>
  </si>
  <si>
    <t>湘财政法指〔2019〕0064号</t>
  </si>
  <si>
    <t>部分公安单位维修改造经费补助（明细见文件）</t>
  </si>
  <si>
    <t xml:space="preserve">    2040220</t>
  </si>
  <si>
    <t xml:space="preserve">      执法办案</t>
  </si>
  <si>
    <t>07月25日</t>
  </si>
  <si>
    <t>湘财建指〔2019〕0006号</t>
  </si>
  <si>
    <t>下达2019年地方政法基础设施建设中央基建投资预算（拨款）</t>
  </si>
  <si>
    <t>湘财政法指〔2019〕0006号</t>
  </si>
  <si>
    <t>重点业务推进经费补助</t>
  </si>
  <si>
    <t>07月08日</t>
  </si>
  <si>
    <t>湘财政法指〔2019〕0023号</t>
  </si>
  <si>
    <t>2019年上半年公安机关出入境证照业务工作经费</t>
  </si>
  <si>
    <t>2019年上半年二代居民身份证换发业务工作经费</t>
  </si>
  <si>
    <t>湘财政法指〔2019〕0029号</t>
  </si>
  <si>
    <t>2019年全省公安监管场所维修专项经费</t>
  </si>
  <si>
    <t>湘财政法指〔2019〕0037号</t>
  </si>
  <si>
    <t>中央禁毒补助专款</t>
  </si>
  <si>
    <t>湘财政法指〔2019〕0071号</t>
  </si>
  <si>
    <t>2019年下半年公安机关出入境证照业务工作经费</t>
  </si>
  <si>
    <t>2019年下半年公安机关二代证业务工作经费</t>
  </si>
  <si>
    <t>205</t>
  </si>
  <si>
    <t xml:space="preserve">  教育支出</t>
  </si>
  <si>
    <t xml:space="preserve">  20502</t>
  </si>
  <si>
    <t xml:space="preserve">    普通教育</t>
  </si>
  <si>
    <t xml:space="preserve">    2050201</t>
  </si>
  <si>
    <t xml:space="preserve">      学前教育</t>
  </si>
  <si>
    <t>06月26日</t>
  </si>
  <si>
    <t>湘财教指〔2019〕0033号</t>
  </si>
  <si>
    <t>2019年第三批基础教育发展专项资金（农村公办园建设奖补）</t>
  </si>
  <si>
    <t xml:space="preserve">    2050202</t>
  </si>
  <si>
    <t xml:space="preserve">      小学教育</t>
  </si>
  <si>
    <t>06月16日</t>
  </si>
  <si>
    <t>湘财教指〔2019〕0022号</t>
  </si>
  <si>
    <t>2019年第二批基础教育发展专项资金</t>
  </si>
  <si>
    <t xml:space="preserve">    2050203</t>
  </si>
  <si>
    <t xml:space="preserve">      初中教育</t>
  </si>
  <si>
    <t xml:space="preserve">    2050204</t>
  </si>
  <si>
    <t xml:space="preserve">      高中教育</t>
  </si>
  <si>
    <t>湘财教指〔2019〕0006号</t>
  </si>
  <si>
    <t>2019年第三批教育综合发展专项资金</t>
  </si>
  <si>
    <t>湘财教指〔2019〕0047号</t>
  </si>
  <si>
    <t>2019年第十批教育综合发展专项资金</t>
  </si>
  <si>
    <t xml:space="preserve">    2050299</t>
  </si>
  <si>
    <t xml:space="preserve">      其他普通教育支出</t>
  </si>
  <si>
    <t>湘财教指〔2019〕0051号</t>
  </si>
  <si>
    <t>2019年第十二批教育综合发展专项资金（教育信息化）</t>
  </si>
  <si>
    <t>09月29日</t>
  </si>
  <si>
    <t>湘财教指〔2019〕0072号</t>
  </si>
  <si>
    <t>2019年教育支出</t>
  </si>
  <si>
    <t xml:space="preserve">  20503</t>
  </si>
  <si>
    <t xml:space="preserve">    职业教育</t>
  </si>
  <si>
    <t xml:space="preserve">    2050302</t>
  </si>
  <si>
    <t xml:space="preserve">      中专教育</t>
  </si>
  <si>
    <t>湘财教指〔2019〕0003号</t>
  </si>
  <si>
    <t>2019年第一批基础教育发展专项资金</t>
  </si>
  <si>
    <t xml:space="preserve">  20599</t>
  </si>
  <si>
    <t xml:space="preserve">    其他教育支出</t>
  </si>
  <si>
    <t xml:space="preserve">    2059999</t>
  </si>
  <si>
    <t xml:space="preserve">      其他教育支出</t>
  </si>
  <si>
    <t>05月16日</t>
  </si>
  <si>
    <t>湘财建一指〔2019〕0053号</t>
  </si>
  <si>
    <t>下达2019年教育现代化推进工程（第一批）中央基建投资预算（拨款）的通知</t>
  </si>
  <si>
    <t>206</t>
  </si>
  <si>
    <t xml:space="preserve">  科学技术支出</t>
  </si>
  <si>
    <t xml:space="preserve">  20604</t>
  </si>
  <si>
    <t xml:space="preserve">    技术研究与开发</t>
  </si>
  <si>
    <t xml:space="preserve">    2060402</t>
  </si>
  <si>
    <t xml:space="preserve">      应用技术研究与开发</t>
  </si>
  <si>
    <t>07月23日</t>
  </si>
  <si>
    <t>湘财教指〔2019〕0052号</t>
  </si>
  <si>
    <t>2019年度第六批创新型省份建设专项资金</t>
  </si>
  <si>
    <t>湘财企指〔2019〕0063号</t>
  </si>
  <si>
    <t>2019年移动互联网发展专项</t>
  </si>
  <si>
    <t>湘财企指〔2019〕0070号</t>
  </si>
  <si>
    <t>2018年度工业企业技术改造税收增量奖补资金</t>
  </si>
  <si>
    <t xml:space="preserve">    2060403</t>
  </si>
  <si>
    <t xml:space="preserve">      产业技术研究与开发</t>
  </si>
  <si>
    <t>07月04日</t>
  </si>
  <si>
    <t>湘财企指〔2019〕0048号</t>
  </si>
  <si>
    <t>中小企业发展专项（转移支付）</t>
  </si>
  <si>
    <t>07月05日</t>
  </si>
  <si>
    <t>湘财企指〔2019〕0050号</t>
  </si>
  <si>
    <t>2019年湖南省制造强省专项资金真抓实干成效明显地区奖励和技术改造项目无偿补助</t>
  </si>
  <si>
    <t>湘财企指〔2019〕0054号</t>
  </si>
  <si>
    <t>2019年省制造强省专项资金绿色发展类项目</t>
  </si>
  <si>
    <t>2019年技术创新项目奖励资金安排表</t>
  </si>
  <si>
    <t>2018年度省级以上智能制造示范企业示范车间</t>
  </si>
  <si>
    <t>2019年湖南省首台（套）重大技术装备认定奖</t>
  </si>
  <si>
    <t>10月10日</t>
  </si>
  <si>
    <t>湘财企指〔2019〕0072号</t>
  </si>
  <si>
    <t>2019年第五批制造强省专项资金（重点产业项目）</t>
  </si>
  <si>
    <t xml:space="preserve">    2060404</t>
  </si>
  <si>
    <t xml:space="preserve">      科技成果转化与扩散</t>
  </si>
  <si>
    <t>湘财农指〔2019〕0022号</t>
  </si>
  <si>
    <t xml:space="preserve">  20605</t>
  </si>
  <si>
    <t xml:space="preserve">    科技条件与服务</t>
  </si>
  <si>
    <t xml:space="preserve">    2060599</t>
  </si>
  <si>
    <t xml:space="preserve">      其他科技条件与服务支出</t>
  </si>
  <si>
    <t xml:space="preserve">  20699</t>
  </si>
  <si>
    <t xml:space="preserve">    其他科学技术支出</t>
  </si>
  <si>
    <t xml:space="preserve">    2069999</t>
  </si>
  <si>
    <t xml:space="preserve">      其他科学技术支出</t>
  </si>
  <si>
    <t>湘财教指〔2019〕0054号</t>
  </si>
  <si>
    <t>2019年第一批企业研发财政奖补资金</t>
  </si>
  <si>
    <t>10月14日</t>
  </si>
  <si>
    <t>湘财教指〔2019〕0070号</t>
  </si>
  <si>
    <t>2019年第二批企业研发奖补资金</t>
  </si>
  <si>
    <t>湘财行指〔2019〕0029号</t>
  </si>
  <si>
    <t>2019年“湖湘青年英才”支持计划经费</t>
  </si>
  <si>
    <t>湘财行指〔2019〕0049号</t>
  </si>
  <si>
    <t>省级人才发展专项经费</t>
  </si>
  <si>
    <t>207</t>
  </si>
  <si>
    <t xml:space="preserve">  文化旅游体育与传媒支出</t>
  </si>
  <si>
    <t xml:space="preserve">  20701</t>
  </si>
  <si>
    <t xml:space="preserve">    文化和旅游</t>
  </si>
  <si>
    <t xml:space="preserve">    2070199</t>
  </si>
  <si>
    <t xml:space="preserve">      其他文化和旅游支出</t>
  </si>
  <si>
    <t>04月29日</t>
  </si>
  <si>
    <t>湘财文指〔2019〕0005号</t>
  </si>
  <si>
    <t>乡村旅游发展</t>
  </si>
  <si>
    <t>湘财文指〔2019〕0015号</t>
  </si>
  <si>
    <t>2019年文化综合发展专项资金（艺术创作）</t>
  </si>
  <si>
    <t>2019年省文化综合发展专项资金（非遗保护项目）</t>
  </si>
  <si>
    <t>07月30日</t>
  </si>
  <si>
    <t>湘财文指〔2019〕0022号</t>
  </si>
  <si>
    <t>详见湘财文指2019－22号</t>
  </si>
  <si>
    <t>湘财文指〔2019〕0053号</t>
  </si>
  <si>
    <t>美术馆、公共图书馆、文化馆（站）免费开放省级配套</t>
  </si>
  <si>
    <t>湘财文指〔2019〕0070号</t>
  </si>
  <si>
    <t>2019年精品旅游线路重点县建设</t>
  </si>
  <si>
    <t>2019年红色文化旅游项目资金</t>
  </si>
  <si>
    <t xml:space="preserve">  20708</t>
  </si>
  <si>
    <t xml:space="preserve">    广播电视</t>
  </si>
  <si>
    <t xml:space="preserve">    2070899</t>
  </si>
  <si>
    <t xml:space="preserve">      其他广播电视支出</t>
  </si>
  <si>
    <t>湘财文指〔2019〕0026号</t>
  </si>
  <si>
    <t>2019年度第一批直播卫星“户户通“补助资金</t>
  </si>
  <si>
    <t>11月18日</t>
  </si>
  <si>
    <t>湘财文指〔2019〕0056号</t>
  </si>
  <si>
    <t>详见湘财文指2019－56号</t>
  </si>
  <si>
    <t xml:space="preserve">  20799</t>
  </si>
  <si>
    <t xml:space="preserve">    其他文化体育与传媒支出</t>
  </si>
  <si>
    <t xml:space="preserve">    2079999</t>
  </si>
  <si>
    <t xml:space="preserve">      其他文化体育与传媒支出</t>
  </si>
  <si>
    <t>10月15日</t>
  </si>
  <si>
    <t>湘财文指〔2019〕0050号</t>
  </si>
  <si>
    <t>2019年文化旅游支出</t>
  </si>
  <si>
    <t>湘财文指〔2019〕0069号</t>
  </si>
  <si>
    <t>文化旅游支出2</t>
  </si>
  <si>
    <t>208</t>
  </si>
  <si>
    <t xml:space="preserve">  社会保障和就业支出</t>
  </si>
  <si>
    <t xml:space="preserve">  20801</t>
  </si>
  <si>
    <t xml:space="preserve">    人力资源和社会保障管理事务</t>
  </si>
  <si>
    <t xml:space="preserve">    2080199</t>
  </si>
  <si>
    <t xml:space="preserve">      其他人力资源和社会保障管理事务支出</t>
  </si>
  <si>
    <t>湘财社指〔2019〕0075号</t>
  </si>
  <si>
    <t>其他人力资源和社会保障管理事务（市县）</t>
  </si>
  <si>
    <t xml:space="preserve">  20807</t>
  </si>
  <si>
    <t xml:space="preserve">    就业补助</t>
  </si>
  <si>
    <t xml:space="preserve">    2080701</t>
  </si>
  <si>
    <t xml:space="preserve">      就业创业服务补贴</t>
  </si>
  <si>
    <t>06月28日</t>
  </si>
  <si>
    <t>湘财社指〔2019〕0045号</t>
  </si>
  <si>
    <t>就业补助资金（市县）</t>
  </si>
  <si>
    <t xml:space="preserve">    2080799</t>
  </si>
  <si>
    <t xml:space="preserve">      其他就业补助支出</t>
  </si>
  <si>
    <t>湘财社指〔2018〕0110号</t>
  </si>
  <si>
    <t>提前下达2019年就业补助资金预算指标</t>
  </si>
  <si>
    <t>湘财社指〔2019〕0050号</t>
  </si>
  <si>
    <t>就业补助资金</t>
  </si>
  <si>
    <t xml:space="preserve">  20808</t>
  </si>
  <si>
    <t xml:space="preserve">    抚恤</t>
  </si>
  <si>
    <t xml:space="preserve">    2080899</t>
  </si>
  <si>
    <t xml:space="preserve">      其他优抚支出</t>
  </si>
  <si>
    <t>01月30日</t>
  </si>
  <si>
    <t>湘财社指〔2019〕0001号</t>
  </si>
  <si>
    <t xml:space="preserve">  20809</t>
  </si>
  <si>
    <t xml:space="preserve">    退役安置</t>
  </si>
  <si>
    <t xml:space="preserve">    2080901</t>
  </si>
  <si>
    <t xml:space="preserve">      退役士兵安置</t>
  </si>
  <si>
    <t>05月27日</t>
  </si>
  <si>
    <t>湘财社指〔2019〕0034号</t>
  </si>
  <si>
    <t xml:space="preserve">  20810</t>
  </si>
  <si>
    <t xml:space="preserve">    社会福利</t>
  </si>
  <si>
    <t xml:space="preserve">    2081002</t>
  </si>
  <si>
    <t xml:space="preserve">      老年福利</t>
  </si>
  <si>
    <t>04月08日</t>
  </si>
  <si>
    <t>湘财社指〔2019〕0020号</t>
  </si>
  <si>
    <t xml:space="preserve">  20811</t>
  </si>
  <si>
    <t xml:space="preserve">    残疾人事业</t>
  </si>
  <si>
    <t xml:space="preserve">    2081104</t>
  </si>
  <si>
    <t xml:space="preserve">      残疾人康复</t>
  </si>
  <si>
    <t>湘财社指〔2018〕0106号</t>
  </si>
  <si>
    <t>湘财社指〔2019〕0024号</t>
  </si>
  <si>
    <t xml:space="preserve">    2081105</t>
  </si>
  <si>
    <t xml:space="preserve">      残疾人就业和扶贫</t>
  </si>
  <si>
    <t xml:space="preserve">    2081199</t>
  </si>
  <si>
    <t xml:space="preserve">      其他残疾人事业支出</t>
  </si>
  <si>
    <t>湘财社指〔2019〕0038号</t>
  </si>
  <si>
    <t xml:space="preserve">  20821</t>
  </si>
  <si>
    <t xml:space="preserve">    特困人员救助供养</t>
  </si>
  <si>
    <t xml:space="preserve">    2082102</t>
  </si>
  <si>
    <t xml:space="preserve">      农村特困人员救助供养支出</t>
  </si>
  <si>
    <t xml:space="preserve">  20828</t>
  </si>
  <si>
    <t xml:space="preserve">    退役军人管理事务</t>
  </si>
  <si>
    <t xml:space="preserve">    2082899</t>
  </si>
  <si>
    <t xml:space="preserve">      其他退役军人事务管理支出</t>
  </si>
  <si>
    <t>09月17日</t>
  </si>
  <si>
    <t>湘财社指〔2019〕0067号</t>
  </si>
  <si>
    <t>退役军人特殊困难救助资金</t>
  </si>
  <si>
    <t>10月30日</t>
  </si>
  <si>
    <t>湘财社指〔2019〕0073号</t>
  </si>
  <si>
    <t>退役军人管理事务（市县）</t>
  </si>
  <si>
    <t xml:space="preserve">  20899</t>
  </si>
  <si>
    <t xml:space="preserve">    其他社会保障和就业支出</t>
  </si>
  <si>
    <t xml:space="preserve">    2089901</t>
  </si>
  <si>
    <t xml:space="preserve">      其他社会保障和就业支出</t>
  </si>
  <si>
    <t>07月11日</t>
  </si>
  <si>
    <t>湘财社指〔2019〕0052号</t>
  </si>
  <si>
    <t>中华人民共和国成立参加革命工作退休干部生活补贴（市县）</t>
  </si>
  <si>
    <t>210</t>
  </si>
  <si>
    <t xml:space="preserve">  卫生健康支出</t>
  </si>
  <si>
    <t xml:space="preserve">  21003</t>
  </si>
  <si>
    <t xml:space="preserve">    基层医疗卫生机构</t>
  </si>
  <si>
    <t xml:space="preserve">    2100399</t>
  </si>
  <si>
    <t xml:space="preserve">      其他基层医疗卫生机构支出</t>
  </si>
  <si>
    <t>湘财社指〔2019〕0043号</t>
  </si>
  <si>
    <t>2019年基层医疗服务能力提升省级补助资金</t>
  </si>
  <si>
    <t xml:space="preserve">  21004</t>
  </si>
  <si>
    <t xml:space="preserve">    公共卫生</t>
  </si>
  <si>
    <t xml:space="preserve">    2100409</t>
  </si>
  <si>
    <t xml:space="preserve">      重大公共卫生专项</t>
  </si>
  <si>
    <t>湘财社指〔2018〕0113号</t>
  </si>
  <si>
    <t>提前下达2019年公共卫生服务（重大公共卫生）补助资金预算</t>
  </si>
  <si>
    <t>湘财社指〔2019〕0065号</t>
  </si>
  <si>
    <t>下达2019年重大传染病防控经费预算</t>
  </si>
  <si>
    <t xml:space="preserve">    2100499</t>
  </si>
  <si>
    <t xml:space="preserve">      其他公共卫生支出</t>
  </si>
  <si>
    <t>03月22日</t>
  </si>
  <si>
    <t>湘财社指〔2019〕0008号</t>
  </si>
  <si>
    <t>公共卫生专项（市县）</t>
  </si>
  <si>
    <t>03月21日</t>
  </si>
  <si>
    <t>湘财社指〔2019〕0010号</t>
  </si>
  <si>
    <t>03月31日</t>
  </si>
  <si>
    <t>湘财社指〔2019〕0018号</t>
  </si>
  <si>
    <t>湘财社指〔2019〕0023号</t>
  </si>
  <si>
    <t>湘财社指〔2019〕0046号</t>
  </si>
  <si>
    <t>2019年省补助“两癌”免费筛查项目经费</t>
  </si>
  <si>
    <t>07月03日</t>
  </si>
  <si>
    <t>湘财社指〔2019〕0049号</t>
  </si>
  <si>
    <t>2019年省补助公共卫生专项</t>
  </si>
  <si>
    <t>湘财社指〔2019〕0091号</t>
  </si>
  <si>
    <t>收回部分公共卫生省级财政补助资金</t>
  </si>
  <si>
    <t>湘财社指〔2019〕0092号</t>
  </si>
  <si>
    <t xml:space="preserve">  21006</t>
  </si>
  <si>
    <t xml:space="preserve">    中医药</t>
  </si>
  <si>
    <t xml:space="preserve">    2100601</t>
  </si>
  <si>
    <t xml:space="preserve">      中医（民族医）药专项</t>
  </si>
  <si>
    <t>湘财社指〔2019〕0009号</t>
  </si>
  <si>
    <t>中医药专项</t>
  </si>
  <si>
    <t xml:space="preserve">  21007</t>
  </si>
  <si>
    <t xml:space="preserve">    计划生育事务</t>
  </si>
  <si>
    <t xml:space="preserve">    2100716</t>
  </si>
  <si>
    <t xml:space="preserve">      计划生育机构</t>
  </si>
  <si>
    <t>湘财社指〔2019〕0041号</t>
  </si>
  <si>
    <t>2019年省补助计划生育能力建设项目经费</t>
  </si>
  <si>
    <t xml:space="preserve">    2100717</t>
  </si>
  <si>
    <t xml:space="preserve">      计划生育服务</t>
  </si>
  <si>
    <t>湘财社指〔2019〕0006号</t>
  </si>
  <si>
    <t>计划生育服务专项（省卫生健康委）</t>
  </si>
  <si>
    <t>湘财社指〔2019〕0007号</t>
  </si>
  <si>
    <t>2019年省补助城镇独生子女父母奖励资金</t>
  </si>
  <si>
    <t>湘财社指〔2019〕0016号</t>
  </si>
  <si>
    <t>2019年省补助基层计生协会能力建设专项经费</t>
  </si>
  <si>
    <t>湘财社指〔2019〕0022号</t>
  </si>
  <si>
    <t>计划生育服务专项（省计生协会）</t>
  </si>
  <si>
    <t>2019年省补助计划生育特殊家庭住院护理补贴项目经费</t>
  </si>
  <si>
    <t>湘财社指〔2019〕0087号</t>
  </si>
  <si>
    <t>省对下转移支付：2019年城镇独生子女父母奖励省级补助结算资金</t>
  </si>
  <si>
    <t xml:space="preserve">    2100799</t>
  </si>
  <si>
    <t xml:space="preserve">      其他计划生育事务支出</t>
  </si>
  <si>
    <t xml:space="preserve">  21099</t>
  </si>
  <si>
    <t xml:space="preserve">    其他卫生健康支出</t>
  </si>
  <si>
    <t xml:space="preserve">    2109901</t>
  </si>
  <si>
    <t xml:space="preserve">      其他卫生健康支出</t>
  </si>
  <si>
    <t>湘财建一指〔2019〕0049号</t>
  </si>
  <si>
    <t>下达2019年全民健康保障工程（第一批）中央基建投资预算（拨款）</t>
  </si>
  <si>
    <t>湘财社指〔2019〕0072号</t>
  </si>
  <si>
    <t>湘财社指〔2019〕0074号</t>
  </si>
  <si>
    <t>医疗卫生与计划生育专项（市县）</t>
  </si>
  <si>
    <t>211</t>
  </si>
  <si>
    <t xml:space="preserve">  节能环保支出</t>
  </si>
  <si>
    <t xml:space="preserve">  21103</t>
  </si>
  <si>
    <t xml:space="preserve">    污染防治</t>
  </si>
  <si>
    <t xml:space="preserve">    2110302</t>
  </si>
  <si>
    <t xml:space="preserve">      水体</t>
  </si>
  <si>
    <t>湘财资环指〔2019〕0021号</t>
  </si>
  <si>
    <t>下达2019年度水污染防治资金预算－流域生态保护补偿</t>
  </si>
  <si>
    <t xml:space="preserve">  21104</t>
  </si>
  <si>
    <t xml:space="preserve">    自然生态保护</t>
  </si>
  <si>
    <t xml:space="preserve">    2110402</t>
  </si>
  <si>
    <t xml:space="preserve">      农村环境保护</t>
  </si>
  <si>
    <t>湘财资环指〔2019〕0020号</t>
  </si>
  <si>
    <t>2019年中央农村环境整治资金</t>
  </si>
  <si>
    <t xml:space="preserve">  21106</t>
  </si>
  <si>
    <t xml:space="preserve">    退耕还林</t>
  </si>
  <si>
    <t xml:space="preserve">    2110699</t>
  </si>
  <si>
    <t xml:space="preserve">      其他退耕还林支出</t>
  </si>
  <si>
    <t>04月01日</t>
  </si>
  <si>
    <t>湘财建二指〔2019〕0024号</t>
  </si>
  <si>
    <t>退耕还林还湿</t>
  </si>
  <si>
    <t xml:space="preserve">  21199</t>
  </si>
  <si>
    <t xml:space="preserve">    其他节能环保支出</t>
  </si>
  <si>
    <t xml:space="preserve">    2119901</t>
  </si>
  <si>
    <t xml:space="preserve">      其他节能环保支出</t>
  </si>
  <si>
    <t>湘财建指〔2019〕0045号</t>
  </si>
  <si>
    <t>下达2019年农业可持续发展专项（畜禽粪污资源化利用整县推进项目）中央基建投资预算（拨款）</t>
  </si>
  <si>
    <t>212</t>
  </si>
  <si>
    <t xml:space="preserve">  城乡社区支出</t>
  </si>
  <si>
    <t xml:space="preserve">  21203</t>
  </si>
  <si>
    <t xml:space="preserve">    城乡社区公共设施</t>
  </si>
  <si>
    <t xml:space="preserve">    2120303</t>
  </si>
  <si>
    <t xml:space="preserve">      小城镇基础设施建设</t>
  </si>
  <si>
    <t>04月22日</t>
  </si>
  <si>
    <t>湘财建二指〔2019〕0032号</t>
  </si>
  <si>
    <t>基本建设补助资金（市县）</t>
  </si>
  <si>
    <t>湘财建指〔2019〕0047号</t>
  </si>
  <si>
    <t>湘财建指〔2019〕0093号</t>
  </si>
  <si>
    <t>投资补助经费</t>
  </si>
  <si>
    <t>07月26日</t>
  </si>
  <si>
    <t>湘财资环指〔2019〕0017号</t>
  </si>
  <si>
    <t>10月25日</t>
  </si>
  <si>
    <t>湘财资环指〔2019〕0046号</t>
  </si>
  <si>
    <t xml:space="preserve">    2120399</t>
  </si>
  <si>
    <t xml:space="preserve">      其他城乡社区公共设施支出</t>
  </si>
  <si>
    <t>05月10日</t>
  </si>
  <si>
    <t xml:space="preserve">  21299</t>
  </si>
  <si>
    <t xml:space="preserve">    其他城乡社区支出</t>
  </si>
  <si>
    <t xml:space="preserve">    2129901</t>
  </si>
  <si>
    <t xml:space="preserve">      其他城乡社区支出</t>
  </si>
  <si>
    <t>湘财建二指〔2018〕0084号</t>
  </si>
  <si>
    <t>新型城镇化专项（市县）</t>
  </si>
  <si>
    <t>湘财建二指〔2019〕0027号</t>
  </si>
  <si>
    <t>213</t>
  </si>
  <si>
    <t xml:space="preserve">  农林水支出</t>
  </si>
  <si>
    <t xml:space="preserve">  21301</t>
  </si>
  <si>
    <t xml:space="preserve">    农业</t>
  </si>
  <si>
    <t xml:space="preserve">    2130106</t>
  </si>
  <si>
    <t xml:space="preserve">      科技转化与推广服务</t>
  </si>
  <si>
    <t>06月12日</t>
  </si>
  <si>
    <t>湘财农指〔2019〕0034号</t>
  </si>
  <si>
    <t xml:space="preserve">    2130108</t>
  </si>
  <si>
    <t xml:space="preserve">      病虫害控制</t>
  </si>
  <si>
    <t>02月27日</t>
  </si>
  <si>
    <t>湘财农指〔2019〕0004号</t>
  </si>
  <si>
    <t>05月20日</t>
  </si>
  <si>
    <t>湘财农指〔2019〕0013号</t>
  </si>
  <si>
    <t>湘财农指〔2019〕0063号</t>
  </si>
  <si>
    <t>湘财农指〔2019〕0067号</t>
  </si>
  <si>
    <t>湘财农指〔2019〕0069号</t>
  </si>
  <si>
    <t xml:space="preserve">    2130109</t>
  </si>
  <si>
    <t xml:space="preserve">      农产品质量安全</t>
  </si>
  <si>
    <t>湘财农指〔2019〕0038号</t>
  </si>
  <si>
    <t>湘财农指〔2019〕0050号</t>
  </si>
  <si>
    <t>湘财农指〔2019〕0053号</t>
  </si>
  <si>
    <t xml:space="preserve">    2130110</t>
  </si>
  <si>
    <t xml:space="preserve">      执法监管</t>
  </si>
  <si>
    <t xml:space="preserve">    2130124</t>
  </si>
  <si>
    <t xml:space="preserve">      农业组织化与产业化经营</t>
  </si>
  <si>
    <t>湘财农指〔2019〕0051号</t>
  </si>
  <si>
    <t xml:space="preserve">    2130125</t>
  </si>
  <si>
    <t xml:space="preserve">      农产品加工与促销</t>
  </si>
  <si>
    <t>湘财农指〔2019〕0055号</t>
  </si>
  <si>
    <t xml:space="preserve">    2130126</t>
  </si>
  <si>
    <t xml:space="preserve">      农村公益事业</t>
  </si>
  <si>
    <t>湘财农指〔2019〕0027号</t>
  </si>
  <si>
    <t>湘财农指〔2019〕0049号</t>
  </si>
  <si>
    <t>湘财农指〔2019〕0078号</t>
  </si>
  <si>
    <t xml:space="preserve">    2130135</t>
  </si>
  <si>
    <t xml:space="preserve">      农业资源保护修复与利用</t>
  </si>
  <si>
    <t>湘财农指〔2019〕0017号</t>
  </si>
  <si>
    <t>06月14日</t>
  </si>
  <si>
    <t>湘财农指〔2019〕0045号</t>
  </si>
  <si>
    <t>湘财农指〔2019〕0052号</t>
  </si>
  <si>
    <t xml:space="preserve">    2130148</t>
  </si>
  <si>
    <t xml:space="preserve">      成品油价格改革对渔业的补贴</t>
  </si>
  <si>
    <t>湘财建一指〔2019〕0058号</t>
  </si>
  <si>
    <t>提前下达2016年渔业成品油价格改革财政补贴（基数）</t>
  </si>
  <si>
    <t xml:space="preserve">    2130199</t>
  </si>
  <si>
    <t xml:space="preserve">      其他农业支出</t>
  </si>
  <si>
    <t>湘财建指〔2019〕0044号</t>
  </si>
  <si>
    <t>下达2019年农业生产发展专项中央基建投资预算（拨款）</t>
  </si>
  <si>
    <t>湘财建指〔2019〕0097号</t>
  </si>
  <si>
    <t>特色产业小镇省级补助资金</t>
  </si>
  <si>
    <t>04月12日</t>
  </si>
  <si>
    <t>湘财农指〔2019〕0010号</t>
  </si>
  <si>
    <t>提前下达2018年部分农业专项转移支付预算</t>
  </si>
  <si>
    <t>湘财农指〔2019〕0024号</t>
  </si>
  <si>
    <t>湘财农指〔2019〕0031号</t>
  </si>
  <si>
    <t>现代农业发展专项-千园工程-对市县转移支付</t>
  </si>
  <si>
    <t>湘财农指〔2019〕0033号</t>
  </si>
  <si>
    <t>重金属污染耕地修复治理及农作物种植结构调整</t>
  </si>
  <si>
    <t>重金属污染治理</t>
  </si>
  <si>
    <t>重金属污染</t>
  </si>
  <si>
    <t>湘财农指〔2019〕0035号</t>
  </si>
  <si>
    <t>湘财农指〔2019〕0054号</t>
  </si>
  <si>
    <t>湘财农指〔2019〕0070号</t>
  </si>
  <si>
    <t>10月12日</t>
  </si>
  <si>
    <t>湘财农指〔2019〕0075号</t>
  </si>
  <si>
    <t>湘财农指〔2019〕0079号</t>
  </si>
  <si>
    <t>湘财农指〔2019〕0100号</t>
  </si>
  <si>
    <t xml:space="preserve">  21302</t>
  </si>
  <si>
    <t xml:space="preserve">    林业和草原</t>
  </si>
  <si>
    <t xml:space="preserve">    2130205</t>
  </si>
  <si>
    <t xml:space="preserve">      森林培育</t>
  </si>
  <si>
    <t>06月05日</t>
  </si>
  <si>
    <t>湘财资环指〔2019〕0002号</t>
  </si>
  <si>
    <t>油茶产业发展资金（市县）</t>
  </si>
  <si>
    <t>湘财资环指〔2019〕0036号</t>
  </si>
  <si>
    <t xml:space="preserve">    2130207</t>
  </si>
  <si>
    <t xml:space="preserve">      森林资源管理</t>
  </si>
  <si>
    <t>湘财资环指〔2019〕0029号</t>
  </si>
  <si>
    <t xml:space="preserve">    2130209</t>
  </si>
  <si>
    <t xml:space="preserve">      森林生态效益补偿</t>
  </si>
  <si>
    <t>湘财资环指〔2019〕0015号</t>
  </si>
  <si>
    <t>省级公益林（市县）</t>
  </si>
  <si>
    <t xml:space="preserve">    2130212</t>
  </si>
  <si>
    <t xml:space="preserve">      湿地保护</t>
  </si>
  <si>
    <t>04月11日</t>
  </si>
  <si>
    <t>湘财建二指〔2019〕0031号</t>
  </si>
  <si>
    <t>湿地保护（市县）</t>
  </si>
  <si>
    <t xml:space="preserve">    2130221</t>
  </si>
  <si>
    <t xml:space="preserve">      产业化管理</t>
  </si>
  <si>
    <t>湘财建二指〔2019〕0028号</t>
  </si>
  <si>
    <t xml:space="preserve">    2130226</t>
  </si>
  <si>
    <t xml:space="preserve">      林区公共支出</t>
  </si>
  <si>
    <t>湘财资环指〔2019〕0003号</t>
  </si>
  <si>
    <t>林区道路建设（市县）</t>
  </si>
  <si>
    <t xml:space="preserve">    2130234</t>
  </si>
  <si>
    <t xml:space="preserve">      防灾减灾</t>
  </si>
  <si>
    <t>04月18日</t>
  </si>
  <si>
    <t>湘财建二指〔2019〕0034号</t>
  </si>
  <si>
    <t xml:space="preserve">    2130299</t>
  </si>
  <si>
    <t xml:space="preserve">      其他林业和草原支出</t>
  </si>
  <si>
    <t>06月18日</t>
  </si>
  <si>
    <t>湘财建指〔2019〕0021号</t>
  </si>
  <si>
    <t>下达2019年森林资源培育专项中央基建投资预算</t>
  </si>
  <si>
    <t>湘财建指〔2019〕0032号</t>
  </si>
  <si>
    <t>下达2019年特殊林木培育基地等其他林业基础设施建设中央基建投资预算（拨款）－特定文件4300</t>
  </si>
  <si>
    <t>湘财资环指〔2019〕0022号</t>
  </si>
  <si>
    <t>竹木产业建设（市县）</t>
  </si>
  <si>
    <t>湘财资环指〔2019〕0031号</t>
  </si>
  <si>
    <t xml:space="preserve">  21303</t>
  </si>
  <si>
    <t xml:space="preserve">    水利</t>
  </si>
  <si>
    <t xml:space="preserve">    2130304</t>
  </si>
  <si>
    <t xml:space="preserve">      水利行业业务管理</t>
  </si>
  <si>
    <t>湘财农指〔2019〕0081号</t>
  </si>
  <si>
    <t>2019年省级水利投入-省级项目：全面推进河长制湖长制</t>
  </si>
  <si>
    <t xml:space="preserve">    2130305</t>
  </si>
  <si>
    <t xml:space="preserve">      水利工程建设</t>
  </si>
  <si>
    <t>湘财建一指〔2019〕0052号</t>
  </si>
  <si>
    <t>下达2019年水生态治理中小河流治理等其他水利工程（第一批）中央基建投资预算（拨款）</t>
  </si>
  <si>
    <t>湘财农指〔2019〕0080号</t>
  </si>
  <si>
    <t>2019年省级水利投入-中央项目：灾后薄弱环节建设</t>
  </si>
  <si>
    <t>2019年省级水利投入-省级项目：城市防洪及重点险工险段处置等</t>
  </si>
  <si>
    <t xml:space="preserve">    2130306</t>
  </si>
  <si>
    <t xml:space="preserve">      水利工程运行与维护</t>
  </si>
  <si>
    <t>12月28日</t>
  </si>
  <si>
    <t>湘财农指〔2018〕0180号</t>
  </si>
  <si>
    <t>重大水利工程建设专项-全省河湖划界及管护-对市县专项转移支付支出</t>
  </si>
  <si>
    <t>2019年省级水利投入-省级项目：水利设施维修养护</t>
  </si>
  <si>
    <t xml:space="preserve">    2130311</t>
  </si>
  <si>
    <t xml:space="preserve">      水资源节约管理与保护</t>
  </si>
  <si>
    <t>2019年省级水利投入－省级项目：水资源管理</t>
  </si>
  <si>
    <t xml:space="preserve">    2130316</t>
  </si>
  <si>
    <t xml:space="preserve">      农田水利</t>
  </si>
  <si>
    <t>湘财农指〔2019〕0019号</t>
  </si>
  <si>
    <t xml:space="preserve">    2130335</t>
  </si>
  <si>
    <t xml:space="preserve">      农村人畜饮水</t>
  </si>
  <si>
    <t>湘财建指〔2019〕0007号</t>
  </si>
  <si>
    <t>下达2019年农村饮水安全巩固提升工程中央基建投资预算（拨款）</t>
  </si>
  <si>
    <t>10月24日</t>
  </si>
  <si>
    <t>湘财建指〔2019〕0038号</t>
  </si>
  <si>
    <t>2019年省级水利投入-中央项目：农村饮水安全巩固提升</t>
  </si>
  <si>
    <t xml:space="preserve">    2130399</t>
  </si>
  <si>
    <t xml:space="preserve">      其他水利支出</t>
  </si>
  <si>
    <t>湘财综指〔2019〕0004号</t>
  </si>
  <si>
    <t xml:space="preserve">  21307</t>
  </si>
  <si>
    <t xml:space="preserve">    农村综合改革</t>
  </si>
  <si>
    <t xml:space="preserve">    2130701</t>
  </si>
  <si>
    <t xml:space="preserve">      对村级一事一议的补助</t>
  </si>
  <si>
    <t>湘财农指〔2019〕0058号</t>
  </si>
  <si>
    <t>下达2019年农村综合改革转移支付预算</t>
  </si>
  <si>
    <t>湘财农指〔2019〕0074号</t>
  </si>
  <si>
    <t>省级转移支付：2019年第二批农村综合改革转移支付省级补助资金</t>
  </si>
  <si>
    <t xml:space="preserve">    2130706</t>
  </si>
  <si>
    <t xml:space="preserve">      对村集体经济组织的补助</t>
  </si>
  <si>
    <t>湘财农指〔2019〕0043号</t>
  </si>
  <si>
    <t>2019年扶持村级集体经济发展试点奖补资金</t>
  </si>
  <si>
    <t xml:space="preserve">    2130799</t>
  </si>
  <si>
    <t xml:space="preserve">      其他农村综合改革支出</t>
  </si>
  <si>
    <t>湘财农指〔2019〕0061号</t>
  </si>
  <si>
    <t xml:space="preserve">  21308</t>
  </si>
  <si>
    <t xml:space="preserve">    普惠金融发展支出</t>
  </si>
  <si>
    <t xml:space="preserve">    2130801</t>
  </si>
  <si>
    <t xml:space="preserve">      支持农村金融机构</t>
  </si>
  <si>
    <t>湘财金指〔2018〕0035号</t>
  </si>
  <si>
    <t>提前下达2019年普惠金融发展专项资金预算指标</t>
  </si>
  <si>
    <t>普惠金融发展专项省级配套-农村金融机构定向费用补贴</t>
  </si>
  <si>
    <t xml:space="preserve">    2130803</t>
  </si>
  <si>
    <t xml:space="preserve">      农业保险保费补贴</t>
  </si>
  <si>
    <t>05月06日</t>
  </si>
  <si>
    <t>湘财金指〔2018〕0033号</t>
  </si>
  <si>
    <t>12月20日</t>
  </si>
  <si>
    <t>湘财金指〔2019〕0021号</t>
  </si>
  <si>
    <t xml:space="preserve">    2130804</t>
  </si>
  <si>
    <t xml:space="preserve">      创业担保贷款贴息</t>
  </si>
  <si>
    <t>湘财金指〔2018〕0025号</t>
  </si>
  <si>
    <t>普惠金融发展专项省级配套-创业担保贷款贴息及奖补</t>
  </si>
  <si>
    <t>湘财金指〔2019〕0007号</t>
  </si>
  <si>
    <t>11月26日</t>
  </si>
  <si>
    <t>湘财金指〔2019〕0014号</t>
  </si>
  <si>
    <t>下达2019年度普惠金融发展专项资金预算</t>
  </si>
  <si>
    <t xml:space="preserve">  21399</t>
  </si>
  <si>
    <t xml:space="preserve">    其他农林水支出</t>
  </si>
  <si>
    <t xml:space="preserve">    2139999</t>
  </si>
  <si>
    <t xml:space="preserve">      其他农林水支出</t>
  </si>
  <si>
    <t>湘财建指〔2019〕0120号</t>
  </si>
  <si>
    <t>下达2019年农业可持续发展专项（生猪规模化养殖场建设补助项目）中央基建投资预算（拨款）</t>
  </si>
  <si>
    <t>湘财农指〔2019〕0048号</t>
  </si>
  <si>
    <t>湘财农指〔2019〕0076号</t>
  </si>
  <si>
    <t>214</t>
  </si>
  <si>
    <t xml:space="preserve">  交通运输支出</t>
  </si>
  <si>
    <t xml:space="preserve">  21401</t>
  </si>
  <si>
    <t xml:space="preserve">    公路水路运输</t>
  </si>
  <si>
    <t xml:space="preserve">    2140104</t>
  </si>
  <si>
    <t xml:space="preserve">      公路建设</t>
  </si>
  <si>
    <t>09月27日</t>
  </si>
  <si>
    <t>湘财建指〔2019〕0037号</t>
  </si>
  <si>
    <t>调整下达湘财建一指【2018】187号和湘财建一指【2019】30号文件部分资金指标（经建处调账用）</t>
  </si>
  <si>
    <t xml:space="preserve">    2140106</t>
  </si>
  <si>
    <t xml:space="preserve">      公路养护</t>
  </si>
  <si>
    <t>04月30日</t>
  </si>
  <si>
    <t>湘财建一指〔2019〕0017号</t>
  </si>
  <si>
    <t>交通建设资金（燃油税安排）</t>
  </si>
  <si>
    <t xml:space="preserve">    2140199</t>
  </si>
  <si>
    <t xml:space="preserve">      其他公路水路运输支出</t>
  </si>
  <si>
    <t>06月03日</t>
  </si>
  <si>
    <t>湘财建一指〔2019〕0030号</t>
  </si>
  <si>
    <t>交通建设资金（地方债安排）（市县）</t>
  </si>
  <si>
    <t xml:space="preserve">  21404</t>
  </si>
  <si>
    <t xml:space="preserve">    成品油价格改革对交通运输的补贴</t>
  </si>
  <si>
    <t xml:space="preserve">    2140402</t>
  </si>
  <si>
    <t xml:space="preserve">      对农村道路客运的补贴</t>
  </si>
  <si>
    <t>08月18日</t>
  </si>
  <si>
    <t>湘财建一指〔2019〕0032号</t>
  </si>
  <si>
    <t xml:space="preserve">    2140403</t>
  </si>
  <si>
    <t xml:space="preserve">      对出租车的补贴</t>
  </si>
  <si>
    <t xml:space="preserve">    2140499</t>
  </si>
  <si>
    <t xml:space="preserve">      成品油价格改革补贴其他支出</t>
  </si>
  <si>
    <t>216</t>
  </si>
  <si>
    <t xml:space="preserve">  商业服务业等支出</t>
  </si>
  <si>
    <t xml:space="preserve">  21602</t>
  </si>
  <si>
    <t xml:space="preserve">    商业流通事务</t>
  </si>
  <si>
    <t xml:space="preserve">    2160299</t>
  </si>
  <si>
    <t xml:space="preserve">      其他商业流通事务支出</t>
  </si>
  <si>
    <t>湘财外指〔2019〕0015号</t>
  </si>
  <si>
    <t>2019年老字号项目</t>
  </si>
  <si>
    <t>外经处</t>
  </si>
  <si>
    <t>湘财外指〔2019〕0016号</t>
  </si>
  <si>
    <t>2019年电子商务资金</t>
  </si>
  <si>
    <t>湘财外指〔2019〕0017号</t>
  </si>
  <si>
    <t>2018年规模化集约化发展蚕桑基地项目</t>
  </si>
  <si>
    <t>湘财外指〔2019〕0049号</t>
  </si>
  <si>
    <t>2019年第二批内贸发展资金</t>
  </si>
  <si>
    <t xml:space="preserve">  21606</t>
  </si>
  <si>
    <t xml:space="preserve">    涉外发展服务支出</t>
  </si>
  <si>
    <t xml:space="preserve">    2160699</t>
  </si>
  <si>
    <t xml:space="preserve">      其他涉外发展服务支出</t>
  </si>
  <si>
    <t>湘财外指〔2018〕0062号</t>
  </si>
  <si>
    <t>2018年重点境外展会补贴资金（第一批）</t>
  </si>
  <si>
    <t>湘财外指〔2018〕0063号</t>
  </si>
  <si>
    <t>2019年中央外经贸资金</t>
  </si>
  <si>
    <t>湘财外指〔2019〕0009号</t>
  </si>
  <si>
    <t>2019年国际展览促进资金</t>
  </si>
  <si>
    <t>湘财外指〔2019〕0027号</t>
  </si>
  <si>
    <t>2018年重点境外展会补贴资金（第二批）</t>
  </si>
  <si>
    <t>217</t>
  </si>
  <si>
    <t xml:space="preserve">  金融支出</t>
  </si>
  <si>
    <t xml:space="preserve">  21703</t>
  </si>
  <si>
    <t xml:space="preserve">    金融发展支出</t>
  </si>
  <si>
    <t xml:space="preserve">    2170399</t>
  </si>
  <si>
    <t xml:space="preserve">      其他金融发展支出</t>
  </si>
  <si>
    <t>湘财金指〔2019〕0003号</t>
  </si>
  <si>
    <t>金融发展专项-直接融资补助资金</t>
  </si>
  <si>
    <t>220</t>
  </si>
  <si>
    <t xml:space="preserve">  自然资源海洋气象等支出</t>
  </si>
  <si>
    <t xml:space="preserve">  22001</t>
  </si>
  <si>
    <t xml:space="preserve">    自然资源事务</t>
  </si>
  <si>
    <t xml:space="preserve">    2200104</t>
  </si>
  <si>
    <t xml:space="preserve">      自然资源规划及管理</t>
  </si>
  <si>
    <t>湘财建二指〔2019〕0012号</t>
  </si>
  <si>
    <t>2019年“多规合一”村庄规划试点项目资金</t>
  </si>
  <si>
    <t xml:space="preserve">    2200105</t>
  </si>
  <si>
    <t xml:space="preserve">      土地资源调查</t>
  </si>
  <si>
    <t>湘财建二指〔2019〕0017号</t>
  </si>
  <si>
    <t>2018年土地利用变更调查补助资金</t>
  </si>
  <si>
    <t xml:space="preserve">    2200199</t>
  </si>
  <si>
    <t xml:space="preserve">      其他自然资源事务支出</t>
  </si>
  <si>
    <t>湘财建二指〔2019〕0002号</t>
  </si>
  <si>
    <t>下达2018年重点生态保护修复治理专项资金预算</t>
  </si>
  <si>
    <t>湘财建二指〔2019〕0018号</t>
  </si>
  <si>
    <t>2019年国土空间生态修复项目资金</t>
  </si>
  <si>
    <t>湘财建二指〔2019〕0023号</t>
  </si>
  <si>
    <t>2019年市县自然资源业务及能力建设补助等资金</t>
  </si>
  <si>
    <t>湘财资环指〔2019〕0008号</t>
  </si>
  <si>
    <t>2019年第二批国土空间生态修复项目资金</t>
  </si>
  <si>
    <t>湘财资环指〔2019〕0030号</t>
  </si>
  <si>
    <t>下达2019年第一批重点生态保护修复治理专项资金</t>
  </si>
  <si>
    <t>221</t>
  </si>
  <si>
    <t xml:space="preserve">  住房保障支出</t>
  </si>
  <si>
    <t xml:space="preserve">  22101</t>
  </si>
  <si>
    <t xml:space="preserve">    保障性安居工程支出</t>
  </si>
  <si>
    <t xml:space="preserve">    2210103</t>
  </si>
  <si>
    <t xml:space="preserve">      棚户区改造</t>
  </si>
  <si>
    <t>湘财综指〔2018〕0045号</t>
  </si>
  <si>
    <t xml:space="preserve">    2210199</t>
  </si>
  <si>
    <t xml:space="preserve">      其他保障性安居工程支出</t>
  </si>
  <si>
    <t>湘财建一指〔2019〕0037号</t>
  </si>
  <si>
    <t>调整部分资金（经建处调账用）</t>
  </si>
  <si>
    <t>222</t>
  </si>
  <si>
    <t xml:space="preserve">  粮油物资储备支出</t>
  </si>
  <si>
    <t xml:space="preserve">  22201</t>
  </si>
  <si>
    <t xml:space="preserve">    粮油事务</t>
  </si>
  <si>
    <t xml:space="preserve">    2220199</t>
  </si>
  <si>
    <t xml:space="preserve">      其他粮油事务支出</t>
  </si>
  <si>
    <t>11月27日</t>
  </si>
  <si>
    <t>湘财建一指〔2019〕0007号</t>
  </si>
  <si>
    <t>调整下达2018年“优质粮油工程”好粮油行动资金（经建处调账用）</t>
  </si>
  <si>
    <t>湘财综指〔2018〕0042号</t>
  </si>
  <si>
    <t>224</t>
  </si>
  <si>
    <t xml:space="preserve">  灾害防治及应急管理支出</t>
  </si>
  <si>
    <t xml:space="preserve">  22401</t>
  </si>
  <si>
    <t xml:space="preserve">    应急管理事物</t>
  </si>
  <si>
    <t xml:space="preserve">    2240199</t>
  </si>
  <si>
    <t xml:space="preserve">      其他应急管理支出</t>
  </si>
  <si>
    <t>湘财企指〔2019〕0037号</t>
  </si>
  <si>
    <t>安全生产预防及应急专项（转移支付）</t>
  </si>
  <si>
    <t>湘财企指〔2019〕0065号</t>
  </si>
  <si>
    <t>2019年省级综合减灾示范社区资金</t>
  </si>
  <si>
    <t>“三大行动”激励资金</t>
  </si>
  <si>
    <t xml:space="preserve">  22406</t>
  </si>
  <si>
    <t xml:space="preserve">    自然灾害防治</t>
  </si>
  <si>
    <t xml:space="preserve">    2240601</t>
  </si>
  <si>
    <t xml:space="preserve">      地质灾害防治</t>
  </si>
  <si>
    <t>04月10日</t>
  </si>
  <si>
    <t>湘财建二指〔2019〕0019号</t>
  </si>
  <si>
    <t>2019年地质灾害防治项目资金</t>
  </si>
  <si>
    <t>11月12日</t>
  </si>
  <si>
    <t>湘财资环指〔2019〕0047号</t>
  </si>
  <si>
    <t>下达2019年自然灾害防治体系建设补助资金（第一批）</t>
  </si>
  <si>
    <t xml:space="preserve">  22407</t>
  </si>
  <si>
    <t xml:space="preserve">    自然灾害救灾及恢复重建支出</t>
  </si>
  <si>
    <t xml:space="preserve">    2240704</t>
  </si>
  <si>
    <t xml:space="preserve">      自然灾害灾后重建补助</t>
  </si>
  <si>
    <t>09月16日</t>
  </si>
  <si>
    <t>湘财建指〔2019〕0069号</t>
  </si>
  <si>
    <t>下达2019年江西省湖南省广西壮族自治区暴雨洪涝灾害救灾应急补助中央基建投资预算（拨款）</t>
  </si>
  <si>
    <t>表六</t>
  </si>
  <si>
    <t>湘潭县2019年一般公共预算对下税收返还和转移支付决算分地区表</t>
  </si>
  <si>
    <r>
      <rPr>
        <b/>
        <sz val="11"/>
        <rFont val="宋体"/>
        <family val="3"/>
        <charset val="134"/>
      </rPr>
      <t>地</t>
    </r>
    <r>
      <rPr>
        <b/>
        <sz val="11"/>
        <rFont val="Times New Roman"/>
        <family val="1"/>
      </rPr>
      <t xml:space="preserve">  </t>
    </r>
    <r>
      <rPr>
        <b/>
        <sz val="11"/>
        <rFont val="宋体"/>
        <family val="3"/>
        <charset val="134"/>
      </rPr>
      <t>区</t>
    </r>
  </si>
  <si>
    <r>
      <rPr>
        <b/>
        <sz val="11"/>
        <rFont val="宋体"/>
        <family val="3"/>
        <charset val="134"/>
      </rPr>
      <t>调整数</t>
    </r>
  </si>
  <si>
    <r>
      <rPr>
        <b/>
        <sz val="11"/>
        <rFont val="宋体"/>
        <family val="3"/>
        <charset val="134"/>
      </rPr>
      <t>税收返还</t>
    </r>
  </si>
  <si>
    <r>
      <rPr>
        <b/>
        <sz val="11"/>
        <rFont val="宋体"/>
        <family val="3"/>
        <charset val="134"/>
      </rPr>
      <t>一般性转移支付</t>
    </r>
  </si>
  <si>
    <r>
      <rPr>
        <b/>
        <sz val="11"/>
        <rFont val="宋体"/>
        <family val="3"/>
        <charset val="134"/>
      </rPr>
      <t>专项转移支付</t>
    </r>
  </si>
  <si>
    <t>湘潭县</t>
  </si>
  <si>
    <t>……</t>
  </si>
  <si>
    <r>
      <rPr>
        <b/>
        <sz val="11"/>
        <rFont val="宋体"/>
        <family val="3"/>
        <charset val="134"/>
      </rPr>
      <t>合</t>
    </r>
    <r>
      <rPr>
        <b/>
        <sz val="11"/>
        <rFont val="Times New Roman"/>
        <family val="1"/>
      </rPr>
      <t xml:space="preserve">       </t>
    </r>
    <r>
      <rPr>
        <b/>
        <sz val="11"/>
        <rFont val="宋体"/>
        <family val="3"/>
        <charset val="134"/>
      </rPr>
      <t>计</t>
    </r>
  </si>
  <si>
    <t>注：湘潭县无下级财政，无对下级转移支付</t>
  </si>
  <si>
    <t>表七</t>
  </si>
  <si>
    <t>湘潭县2019年政府性基金收入决算表</t>
  </si>
  <si>
    <r>
      <rPr>
        <b/>
        <sz val="11"/>
        <rFont val="宋体"/>
        <family val="3"/>
        <charset val="134"/>
      </rPr>
      <t>项</t>
    </r>
    <r>
      <rPr>
        <b/>
        <sz val="11"/>
        <rFont val="Times New Roman"/>
        <family val="1"/>
      </rPr>
      <t xml:space="preserve">          </t>
    </r>
    <r>
      <rPr>
        <b/>
        <sz val="11"/>
        <rFont val="宋体"/>
        <family val="3"/>
        <charset val="134"/>
      </rPr>
      <t>目</t>
    </r>
  </si>
  <si>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</si>
  <si>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</si>
  <si>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</si>
  <si>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</si>
  <si>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</si>
  <si>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</si>
  <si>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</si>
  <si>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</si>
  <si>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</si>
  <si>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</si>
  <si>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</si>
  <si>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</si>
  <si>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</si>
  <si>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</si>
  <si>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</si>
  <si>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</si>
  <si>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</si>
  <si>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</si>
  <si>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</si>
  <si>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</si>
  <si>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</si>
  <si>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</si>
  <si>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</si>
  <si>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</si>
  <si>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</si>
  <si>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</si>
  <si>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</si>
  <si>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</si>
  <si>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</si>
  <si>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</si>
  <si>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南水北调工程建设资金</t>
  </si>
  <si>
    <t xml:space="preserve">    三峡工程后续工作资金</t>
  </si>
  <si>
    <t xml:space="preserve">    省级重大水利工程建设资金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</si>
  <si>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</si>
  <si>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</si>
  <si>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</si>
  <si>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</si>
  <si>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</si>
  <si>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国家税务总局征收的废弃电器电子产品处理基金收入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</si>
  <si>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</si>
  <si>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</si>
  <si>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</si>
  <si>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</si>
  <si>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</si>
  <si>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</si>
  <si>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</si>
  <si>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</si>
  <si>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</si>
  <si>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</si>
  <si>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</si>
  <si>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专项债券对应项目专项收入</t>
  </si>
  <si>
    <t xml:space="preserve">  土地储备专项债券对应项目专项收入</t>
  </si>
  <si>
    <t xml:space="preserve">  政府收费公路专项债券对应项目专项收入</t>
  </si>
  <si>
    <t xml:space="preserve">  其他地方自行试点项目收益专项债券对应项目专项收入</t>
  </si>
  <si>
    <r>
      <rPr>
        <b/>
        <sz val="11"/>
        <rFont val="宋体"/>
        <family val="3"/>
        <charset val="134"/>
      </rPr>
      <t>地方政府专项债务收入</t>
    </r>
  </si>
  <si>
    <r>
      <rPr>
        <sz val="11"/>
        <rFont val="Times New Roman"/>
        <family val="1"/>
      </rPr>
      <t xml:space="preserve">  </t>
    </r>
    <r>
      <rPr>
        <sz val="11"/>
        <rFont val="宋体"/>
        <family val="3"/>
        <charset val="134"/>
      </rPr>
      <t>政府性基金补助收入</t>
    </r>
  </si>
  <si>
    <r>
      <rPr>
        <sz val="11"/>
        <rFont val="Times New Roman"/>
        <family val="1"/>
      </rPr>
      <t xml:space="preserve">  </t>
    </r>
    <r>
      <rPr>
        <sz val="11"/>
        <rFont val="宋体"/>
        <family val="3"/>
        <charset val="134"/>
      </rPr>
      <t>政府性基金上解收入</t>
    </r>
  </si>
  <si>
    <r>
      <rPr>
        <sz val="11"/>
        <rFont val="Times New Roman"/>
        <family val="1"/>
      </rPr>
      <t xml:space="preserve">  </t>
    </r>
    <r>
      <rPr>
        <sz val="11"/>
        <rFont val="宋体"/>
        <family val="3"/>
        <charset val="134"/>
      </rPr>
      <t>债务转贷收入</t>
    </r>
  </si>
  <si>
    <t>表八</t>
  </si>
  <si>
    <t>湘潭县2019年政府性基金支出决算表</t>
  </si>
  <si>
    <r>
      <rPr>
        <b/>
        <sz val="11"/>
        <rFont val="宋体"/>
        <family val="3"/>
        <charset val="134"/>
      </rPr>
      <t>项</t>
    </r>
    <r>
      <rPr>
        <b/>
        <sz val="11"/>
        <rFont val="Times New Roman"/>
        <family val="1"/>
      </rPr>
      <t xml:space="preserve">        </t>
    </r>
    <r>
      <rPr>
        <b/>
        <sz val="11"/>
        <rFont val="宋体"/>
        <family val="3"/>
        <charset val="134"/>
      </rPr>
      <t>目</t>
    </r>
  </si>
  <si>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</si>
  <si>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</si>
  <si>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</si>
  <si>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</si>
  <si>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</si>
  <si>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</si>
  <si>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</si>
  <si>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国家电影事业发展专项资金及对应专项债务收入安排的支出</t>
  </si>
  <si>
    <t xml:space="preserve">    资助国产影片放映</t>
  </si>
  <si>
    <t xml:space="preserve">    资助城市影院</t>
  </si>
  <si>
    <t xml:space="preserve">    资助少数民族电影译制</t>
  </si>
  <si>
    <t xml:space="preserve">    其他国家电影事业发展专项资金支出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</si>
  <si>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</si>
  <si>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</si>
  <si>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</si>
  <si>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</si>
  <si>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小型水库移民扶助基金及对应专项债务收入安排的支出</t>
  </si>
  <si>
    <t xml:space="preserve">    其他小型水库移民扶助基金支出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</si>
  <si>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</si>
  <si>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</si>
  <si>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</si>
  <si>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</si>
  <si>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</si>
  <si>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</si>
  <si>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</si>
  <si>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</si>
  <si>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</si>
  <si>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</si>
  <si>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</si>
  <si>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</si>
  <si>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</si>
  <si>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</si>
  <si>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</si>
  <si>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</si>
  <si>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</si>
  <si>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</si>
  <si>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</si>
  <si>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</si>
  <si>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</si>
  <si>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</si>
  <si>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</si>
  <si>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</si>
  <si>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农业土地开发资金及对应专项债务收入安排的支出</t>
  </si>
  <si>
    <t xml:space="preserve">  城市基础设施配套费及对应专项债务收入安排的支出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</si>
  <si>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</si>
  <si>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</si>
  <si>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</si>
  <si>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</si>
  <si>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</si>
  <si>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</si>
  <si>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</si>
  <si>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</si>
  <si>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</si>
  <si>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</si>
  <si>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</si>
  <si>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</si>
  <si>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</si>
  <si>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</si>
  <si>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</si>
  <si>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</si>
  <si>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</si>
  <si>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</si>
  <si>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</si>
  <si>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</si>
  <si>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</si>
  <si>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</si>
  <si>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</si>
  <si>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</si>
  <si>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大中型水库库区基金及对应专项债务收入安排的支出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</si>
  <si>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</si>
  <si>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</si>
  <si>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</si>
  <si>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</si>
  <si>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</si>
  <si>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</si>
  <si>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国家重大水利工程建设基金及对应专项债务收入安排的支出</t>
  </si>
  <si>
    <t xml:space="preserve">    三峡工程后续工作</t>
  </si>
  <si>
    <t xml:space="preserve">    地方重大水利工程建设</t>
  </si>
  <si>
    <t xml:space="preserve">    其他重大水利工程建设基金支出</t>
  </si>
  <si>
    <t xml:space="preserve">  海南省高等级公路车辆通行附加费及对应专项债务收入安排的支出</t>
  </si>
  <si>
    <t xml:space="preserve">    公路还贷</t>
  </si>
  <si>
    <t xml:space="preserve">    其他海南省高等级公路车辆通行附加费安排的支出</t>
  </si>
  <si>
    <t xml:space="preserve">  车辆通行费及对应专项债务收入安排的支出</t>
  </si>
  <si>
    <t xml:space="preserve">    政府还贷公路养护</t>
  </si>
  <si>
    <t xml:space="preserve">    政府还贷公路管理</t>
  </si>
  <si>
    <t xml:space="preserve">    其他车辆通行费安排的支出</t>
  </si>
  <si>
    <t xml:space="preserve">  港口建设费及对应专项债务收入安排的支出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</si>
  <si>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</si>
  <si>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</si>
  <si>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</si>
  <si>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</si>
  <si>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</si>
  <si>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</si>
  <si>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</si>
  <si>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</si>
  <si>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</si>
  <si>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</si>
  <si>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</si>
  <si>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</si>
  <si>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</si>
  <si>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</si>
  <si>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</si>
  <si>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</si>
  <si>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</si>
  <si>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</si>
  <si>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</si>
  <si>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</si>
  <si>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</si>
  <si>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</si>
  <si>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</si>
  <si>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</si>
  <si>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</si>
  <si>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</si>
  <si>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</si>
  <si>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农网还贷资金支出</t>
  </si>
  <si>
    <t xml:space="preserve">    中央农网还贷资金支出</t>
  </si>
  <si>
    <t xml:space="preserve">    地方农网还贷资金支出</t>
  </si>
  <si>
    <t xml:space="preserve">    其他农网还贷资金支出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</si>
  <si>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</si>
  <si>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</si>
  <si>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</si>
  <si>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</si>
  <si>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</si>
  <si>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</si>
  <si>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</si>
  <si>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</si>
  <si>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</si>
  <si>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</si>
  <si>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</si>
  <si>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</si>
  <si>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</si>
  <si>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</si>
  <si>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</si>
  <si>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</si>
  <si>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</si>
  <si>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</si>
  <si>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</si>
  <si>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</si>
  <si>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</si>
  <si>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</si>
  <si>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</si>
  <si>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</si>
  <si>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</si>
  <si>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</si>
  <si>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</si>
  <si>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</si>
  <si>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</si>
  <si>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</si>
  <si>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</si>
  <si>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</si>
  <si>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</si>
  <si>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</si>
  <si>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</si>
  <si>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</si>
  <si>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</si>
  <si>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</si>
  <si>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</si>
  <si>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</si>
  <si>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</si>
  <si>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彩票公益金债务付息支出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</si>
  <si>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</si>
  <si>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</si>
  <si>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</si>
  <si>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</si>
  <si>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</si>
  <si>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</si>
  <si>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</si>
  <si>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</si>
  <si>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</si>
  <si>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</si>
  <si>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</si>
  <si>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</si>
  <si>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</si>
  <si>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</si>
  <si>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</si>
  <si>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</si>
  <si>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</si>
  <si>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彩票公益金债务发行费用支出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</si>
  <si>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</si>
  <si>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</si>
  <si>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</si>
  <si>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</si>
  <si>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</si>
  <si>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</si>
  <si>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</si>
  <si>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其他地方自行试点项目收益专项债券发行费用支出</t>
  </si>
  <si>
    <t xml:space="preserve">    其他政府性基金债务发行费用支出</t>
  </si>
  <si>
    <t>政府性基金本级支出合计</t>
  </si>
  <si>
    <r>
      <rPr>
        <b/>
        <sz val="11"/>
        <rFont val="宋体"/>
        <family val="3"/>
        <charset val="134"/>
      </rPr>
      <t>地方政府专项债务还本支出</t>
    </r>
  </si>
  <si>
    <r>
      <rPr>
        <sz val="11"/>
        <rFont val="Times New Roman"/>
        <family val="1"/>
      </rPr>
      <t xml:space="preserve">  </t>
    </r>
    <r>
      <rPr>
        <sz val="11"/>
        <rFont val="宋体"/>
        <family val="3"/>
        <charset val="134"/>
      </rPr>
      <t>政府性基金补助支出</t>
    </r>
  </si>
  <si>
    <r>
      <rPr>
        <sz val="11"/>
        <rFont val="Times New Roman"/>
        <family val="1"/>
      </rPr>
      <t xml:space="preserve">  </t>
    </r>
    <r>
      <rPr>
        <sz val="11"/>
        <rFont val="宋体"/>
        <family val="3"/>
        <charset val="134"/>
      </rPr>
      <t>政府性基金上解支出</t>
    </r>
  </si>
  <si>
    <r>
      <rPr>
        <sz val="11"/>
        <rFont val="Times New Roman"/>
        <family val="1"/>
      </rPr>
      <t xml:space="preserve">  </t>
    </r>
    <r>
      <rPr>
        <sz val="11"/>
        <rFont val="宋体"/>
        <family val="3"/>
        <charset val="134"/>
      </rPr>
      <t>地方政府专项债务转贷支出</t>
    </r>
  </si>
  <si>
    <r>
      <rPr>
        <b/>
        <sz val="11"/>
        <rFont val="Times New Roman"/>
        <family val="1"/>
      </rPr>
      <t xml:space="preserve">    </t>
    </r>
    <r>
      <rPr>
        <b/>
        <sz val="11"/>
        <rFont val="宋体"/>
        <family val="3"/>
        <charset val="134"/>
      </rPr>
      <t>支出总计</t>
    </r>
  </si>
  <si>
    <t>表九</t>
  </si>
  <si>
    <t>湘潭县2019年政府性基金本级支出决算表</t>
  </si>
  <si>
    <t>（湘潭县支出不区分本级和上下级，数据一致，如需明确到项级，请参考表八）</t>
  </si>
  <si>
    <t>政府性基金预算支出</t>
  </si>
  <si>
    <t xml:space="preserve">  国家电影事业发展专项资金安排的支出</t>
  </si>
  <si>
    <t xml:space="preserve">  国家电影事业发展专项资金对应专项债务收入安排的支出</t>
  </si>
  <si>
    <t xml:space="preserve">  小型水库移民扶助基金安排的支出</t>
  </si>
  <si>
    <t xml:space="preserve">  小型水库移民扶助基金对应专项债务收入安排的支出</t>
  </si>
  <si>
    <t xml:space="preserve">  农业土地开发资金安排的支出</t>
  </si>
  <si>
    <t xml:space="preserve">  城市基础设施配套费安排的支出</t>
  </si>
  <si>
    <t xml:space="preserve">  大中型水库库区基金安排的支出</t>
  </si>
  <si>
    <t xml:space="preserve">  国家重大水利工程建设基金安排的支出</t>
  </si>
  <si>
    <t xml:space="preserve">  大中型水库库区基金对应专项债务收入安排的支出  </t>
  </si>
  <si>
    <t xml:space="preserve">  国家重大水利工程建设基金对应专项债务收入安排的支出  </t>
  </si>
  <si>
    <t xml:space="preserve">  海南省高等级公路车辆通行附加费安排的支出</t>
  </si>
  <si>
    <t xml:space="preserve">  车辆通行费安排的支出</t>
  </si>
  <si>
    <t xml:space="preserve">  港口建设费安排的支出</t>
  </si>
  <si>
    <t xml:space="preserve">  海南省高等级公路车辆通行附加费对应专项债务收入安排的支出  </t>
  </si>
  <si>
    <t xml:space="preserve">  政府收费公路专项债券收入安排的支出  </t>
  </si>
  <si>
    <t xml:space="preserve">  车辆通行费对应专项债务收入安排的支出  </t>
  </si>
  <si>
    <t xml:space="preserve">  港口建设费对应专项债务收入安排的支出  </t>
  </si>
  <si>
    <t>表十</t>
  </si>
  <si>
    <t>湘潭县2019年政府性基金转移支付决算分项目表</t>
  </si>
  <si>
    <t>项目</t>
  </si>
  <si>
    <t>决算数</t>
  </si>
  <si>
    <t>政府性基金预算收入</t>
  </si>
  <si>
    <t>政府性基金预算上级补助收入</t>
  </si>
  <si>
    <t>政府性基金预算补助下级支出</t>
  </si>
  <si>
    <t>政府性基金预算下级上解收入</t>
  </si>
  <si>
    <t>政府性基金预算上解上级支出</t>
  </si>
  <si>
    <t>待偿债置换专项债券上年结余</t>
  </si>
  <si>
    <t>政府性基金预算上年结余</t>
  </si>
  <si>
    <t>政府性基金预算调入资金</t>
  </si>
  <si>
    <t>政府性基金预算调出资金</t>
  </si>
  <si>
    <t xml:space="preserve">  一般公共预算调入</t>
  </si>
  <si>
    <t xml:space="preserve">  其他调入资金</t>
  </si>
  <si>
    <t>债务收入</t>
  </si>
  <si>
    <t>债务还本支出</t>
  </si>
  <si>
    <t xml:space="preserve">  地方政府债务收入</t>
  </si>
  <si>
    <t xml:space="preserve">  地方政府专项债务还本支出</t>
  </si>
  <si>
    <t xml:space="preserve">    专项债务收入</t>
  </si>
  <si>
    <t>债务转贷收入</t>
  </si>
  <si>
    <t>债务转贷支出</t>
  </si>
  <si>
    <t xml:space="preserve">  地方政府专项债务转贷收入</t>
  </si>
  <si>
    <t>政府性基金预算省补助计划单列市收入</t>
  </si>
  <si>
    <t>政府性基金预算计划单列市上解省支出</t>
  </si>
  <si>
    <t>政府性基金预算计划单列市上解省收入</t>
  </si>
  <si>
    <t>政府性基金预算省补助计划单列市支出</t>
  </si>
  <si>
    <t>待偿债置换专项债券结余</t>
  </si>
  <si>
    <t>政府性基金预算年终结余</t>
  </si>
  <si>
    <t>收　　入　　总　　计　</t>
  </si>
  <si>
    <t>支　　出　　总　　计　</t>
  </si>
  <si>
    <t>表十一</t>
  </si>
  <si>
    <t>湘潭县2019年政府性基金转移支付决算分地区表</t>
  </si>
  <si>
    <t>注：湘潭县无下级财政，无对下级转移性支付。</t>
  </si>
  <si>
    <t>表十二</t>
  </si>
  <si>
    <t>湘潭县2019年国有资本经营收入决算表</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</si>
  <si>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</si>
  <si>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</si>
  <si>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</si>
  <si>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</si>
  <si>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</si>
  <si>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</si>
  <si>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</si>
  <si>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</si>
  <si>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</si>
  <si>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</si>
  <si>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</si>
  <si>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</si>
  <si>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</si>
  <si>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</si>
  <si>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</si>
  <si>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</si>
  <si>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</si>
  <si>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</si>
  <si>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</si>
  <si>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</si>
  <si>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</si>
  <si>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</si>
  <si>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</si>
  <si>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</si>
  <si>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</si>
  <si>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</si>
  <si>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</si>
  <si>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</si>
  <si>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</si>
  <si>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</si>
  <si>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</si>
  <si>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</si>
  <si>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</si>
  <si>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</si>
  <si>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</si>
  <si>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</si>
  <si>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</si>
  <si>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</si>
  <si>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</si>
  <si>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</si>
  <si>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</si>
  <si>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</si>
  <si>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</si>
  <si>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</si>
  <si>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</si>
  <si>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</si>
  <si>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</si>
  <si>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</si>
  <si>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</si>
  <si>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本级收入合计</t>
  </si>
  <si>
    <r>
      <rPr>
        <sz val="11"/>
        <rFont val="Times New Roman"/>
        <family val="1"/>
      </rPr>
      <t xml:space="preserve">  </t>
    </r>
    <r>
      <rPr>
        <sz val="11"/>
        <rFont val="宋体"/>
        <family val="3"/>
        <charset val="134"/>
      </rPr>
      <t>国有资本经营预算转移支付收入</t>
    </r>
  </si>
  <si>
    <r>
      <rPr>
        <sz val="11"/>
        <rFont val="Times New Roman"/>
        <family val="1"/>
      </rPr>
      <t xml:space="preserve">  </t>
    </r>
    <r>
      <rPr>
        <sz val="11"/>
        <rFont val="宋体"/>
        <family val="3"/>
        <charset val="134"/>
      </rPr>
      <t>国有资本经营预算上解收入</t>
    </r>
  </si>
  <si>
    <t>表十三</t>
  </si>
  <si>
    <t>湘潭县2019年国有资本经营支出决算表</t>
  </si>
  <si>
    <r>
      <rPr>
        <b/>
        <sz val="11"/>
        <rFont val="宋体"/>
        <family val="3"/>
        <charset val="134"/>
      </rPr>
      <t>项</t>
    </r>
    <r>
      <rPr>
        <b/>
        <sz val="11"/>
        <rFont val="Times New Roman"/>
        <family val="1"/>
      </rPr>
      <t xml:space="preserve">      </t>
    </r>
    <r>
      <rPr>
        <b/>
        <sz val="11"/>
        <rFont val="宋体"/>
        <family val="3"/>
        <charset val="134"/>
      </rPr>
      <t>目</t>
    </r>
  </si>
  <si>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</si>
  <si>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</si>
  <si>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</si>
  <si>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</si>
  <si>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</si>
  <si>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</si>
  <si>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</si>
  <si>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</si>
  <si>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</si>
  <si>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</si>
  <si>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</si>
  <si>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</si>
  <si>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</si>
  <si>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</si>
  <si>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</si>
  <si>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</si>
  <si>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</si>
  <si>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</si>
  <si>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</si>
  <si>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</si>
  <si>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</si>
  <si>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</si>
  <si>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</si>
  <si>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</si>
  <si>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</si>
  <si>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</si>
  <si>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</si>
  <si>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</si>
  <si>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</si>
  <si>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r>
      <rPr>
        <b/>
        <sz val="11"/>
        <rFont val="黑体"/>
        <family val="3"/>
        <charset val="134"/>
      </rPr>
      <t>本级支出合计</t>
    </r>
  </si>
  <si>
    <r>
      <rPr>
        <b/>
        <sz val="11"/>
        <rFont val="黑体"/>
        <family val="3"/>
        <charset val="134"/>
      </rPr>
      <t>转移性支出</t>
    </r>
  </si>
  <si>
    <r>
      <rPr>
        <sz val="12"/>
        <rFont val="Times New Roman"/>
        <family val="1"/>
      </rPr>
      <t xml:space="preserve">  </t>
    </r>
    <r>
      <rPr>
        <sz val="12"/>
        <rFont val="宋体"/>
        <family val="3"/>
        <charset val="134"/>
      </rPr>
      <t>国有资本经营预算转移支付支出</t>
    </r>
  </si>
  <si>
    <r>
      <rPr>
        <sz val="11"/>
        <rFont val="Times New Roman"/>
        <family val="1"/>
      </rPr>
      <t xml:space="preserve">  </t>
    </r>
    <r>
      <rPr>
        <sz val="11"/>
        <rFont val="宋体"/>
        <family val="3"/>
        <charset val="134"/>
      </rPr>
      <t>国有资本经营预算上解支出</t>
    </r>
  </si>
  <si>
    <r>
      <rPr>
        <sz val="11"/>
        <rFont val="Times New Roman"/>
        <family val="1"/>
      </rPr>
      <t xml:space="preserve">  </t>
    </r>
    <r>
      <rPr>
        <sz val="11"/>
        <rFont val="宋体"/>
        <family val="3"/>
        <charset val="134"/>
      </rPr>
      <t>国有资本经营预算调出资金</t>
    </r>
  </si>
  <si>
    <r>
      <rPr>
        <b/>
        <sz val="11"/>
        <rFont val="黑体"/>
        <family val="3"/>
        <charset val="134"/>
      </rPr>
      <t>支出总计</t>
    </r>
  </si>
  <si>
    <t>表十四</t>
  </si>
  <si>
    <t>湘潭县2019年社会保险基金收入决算表</t>
  </si>
  <si>
    <r>
      <rPr>
        <b/>
        <sz val="11"/>
        <rFont val="宋体"/>
        <family val="3"/>
        <charset val="134"/>
      </rPr>
      <t>项</t>
    </r>
    <r>
      <rPr>
        <b/>
        <sz val="11"/>
        <rFont val="Times New Roman"/>
        <family val="1"/>
      </rPr>
      <t xml:space="preserve">  </t>
    </r>
    <r>
      <rPr>
        <b/>
        <sz val="11"/>
        <rFont val="宋体"/>
        <family val="3"/>
        <charset val="134"/>
      </rPr>
      <t>目</t>
    </r>
  </si>
  <si>
    <r>
      <rPr>
        <sz val="11"/>
        <rFont val="宋体"/>
        <family val="3"/>
        <charset val="134"/>
      </rPr>
      <t>企业职工基本养老保险基金</t>
    </r>
  </si>
  <si>
    <r>
      <rPr>
        <sz val="11"/>
        <rFont val="宋体"/>
        <family val="3"/>
        <charset val="134"/>
      </rPr>
      <t>基本养老保险费收入</t>
    </r>
  </si>
  <si>
    <r>
      <rPr>
        <sz val="11"/>
        <rFont val="宋体"/>
        <family val="3"/>
        <charset val="134"/>
      </rPr>
      <t>利息收入</t>
    </r>
  </si>
  <si>
    <r>
      <rPr>
        <sz val="11"/>
        <rFont val="宋体"/>
        <family val="3"/>
        <charset val="134"/>
      </rPr>
      <t>财政补贴收入</t>
    </r>
  </si>
  <si>
    <r>
      <rPr>
        <sz val="11"/>
        <rFont val="宋体"/>
        <family val="3"/>
        <charset val="134"/>
      </rPr>
      <t>委托投资收益</t>
    </r>
  </si>
  <si>
    <r>
      <rPr>
        <sz val="11"/>
        <rFont val="宋体"/>
        <family val="3"/>
        <charset val="134"/>
      </rPr>
      <t>其他收入</t>
    </r>
  </si>
  <si>
    <r>
      <rPr>
        <sz val="11"/>
        <rFont val="宋体"/>
        <family val="3"/>
        <charset val="134"/>
      </rPr>
      <t>转移收入</t>
    </r>
  </si>
  <si>
    <r>
      <rPr>
        <sz val="11"/>
        <rFont val="宋体"/>
        <family val="3"/>
        <charset val="134"/>
      </rPr>
      <t>上级补助收入</t>
    </r>
  </si>
  <si>
    <r>
      <rPr>
        <sz val="11"/>
        <rFont val="宋体"/>
        <family val="3"/>
        <charset val="134"/>
      </rPr>
      <t>城乡居民基本养老保险基金</t>
    </r>
  </si>
  <si>
    <r>
      <rPr>
        <sz val="11"/>
        <rFont val="宋体"/>
        <family val="3"/>
        <charset val="134"/>
      </rPr>
      <t>个人缴费收入</t>
    </r>
  </si>
  <si>
    <r>
      <rPr>
        <sz val="11"/>
        <rFont val="宋体"/>
        <family val="3"/>
        <charset val="134"/>
      </rPr>
      <t>集体补助收入</t>
    </r>
  </si>
  <si>
    <r>
      <rPr>
        <sz val="11"/>
        <rFont val="宋体"/>
        <family val="3"/>
        <charset val="134"/>
      </rPr>
      <t>机关事业单位基本养老保险基金</t>
    </r>
  </si>
  <si>
    <r>
      <rPr>
        <sz val="11"/>
        <rFont val="宋体"/>
        <family val="3"/>
        <charset val="134"/>
      </rPr>
      <t>城镇职工基本医疗保险基金</t>
    </r>
  </si>
  <si>
    <r>
      <rPr>
        <sz val="11"/>
        <rFont val="宋体"/>
        <family val="3"/>
        <charset val="134"/>
      </rPr>
      <t>基本医疗保险费收入</t>
    </r>
  </si>
  <si>
    <r>
      <rPr>
        <sz val="11"/>
        <rFont val="宋体"/>
        <family val="3"/>
        <charset val="134"/>
      </rPr>
      <t>城乡居民基本医疗保险基金</t>
    </r>
  </si>
  <si>
    <r>
      <rPr>
        <sz val="11"/>
        <rFont val="宋体"/>
        <family val="3"/>
        <charset val="134"/>
      </rPr>
      <t>缴费收入</t>
    </r>
  </si>
  <si>
    <r>
      <rPr>
        <sz val="11"/>
        <rFont val="宋体"/>
        <family val="3"/>
        <charset val="134"/>
      </rPr>
      <t>工伤保险基金</t>
    </r>
  </si>
  <si>
    <r>
      <rPr>
        <sz val="11"/>
        <rFont val="宋体"/>
        <family val="3"/>
        <charset val="134"/>
      </rPr>
      <t>工伤保险费收入</t>
    </r>
  </si>
  <si>
    <r>
      <rPr>
        <sz val="11"/>
        <rFont val="宋体"/>
        <family val="3"/>
        <charset val="134"/>
      </rPr>
      <t>失业保险基金</t>
    </r>
  </si>
  <si>
    <r>
      <rPr>
        <sz val="11"/>
        <rFont val="宋体"/>
        <family val="3"/>
        <charset val="134"/>
      </rPr>
      <t>失业保险费收入</t>
    </r>
  </si>
  <si>
    <t>转移收入</t>
  </si>
  <si>
    <t>上级补助收入</t>
  </si>
  <si>
    <t>生育保险基金</t>
  </si>
  <si>
    <r>
      <rPr>
        <b/>
        <sz val="11"/>
        <rFont val="宋体"/>
        <family val="3"/>
        <charset val="134"/>
      </rPr>
      <t>合</t>
    </r>
    <r>
      <rPr>
        <b/>
        <sz val="11"/>
        <rFont val="Times New Roman"/>
        <family val="1"/>
      </rPr>
      <t xml:space="preserve">  </t>
    </r>
    <r>
      <rPr>
        <b/>
        <sz val="11"/>
        <rFont val="宋体"/>
        <family val="3"/>
        <charset val="134"/>
      </rPr>
      <t>计</t>
    </r>
  </si>
  <si>
    <t>表十五</t>
  </si>
  <si>
    <t>湘潭县2019年社会保险基金支出决算表</t>
  </si>
  <si>
    <r>
      <rPr>
        <b/>
        <sz val="11"/>
        <rFont val="宋体"/>
        <family val="3"/>
        <charset val="134"/>
      </rPr>
      <t>一、本年支出</t>
    </r>
  </si>
  <si>
    <r>
      <rPr>
        <sz val="11"/>
        <rFont val="宋体"/>
        <family val="3"/>
        <charset val="134"/>
      </rPr>
      <t>基本养老金支出</t>
    </r>
  </si>
  <si>
    <r>
      <rPr>
        <sz val="11"/>
        <rFont val="宋体"/>
        <family val="3"/>
        <charset val="134"/>
      </rPr>
      <t>丧葬抚恤补助支出</t>
    </r>
  </si>
  <si>
    <r>
      <rPr>
        <sz val="11"/>
        <rFont val="宋体"/>
        <family val="3"/>
        <charset val="134"/>
      </rPr>
      <t>转移支出</t>
    </r>
  </si>
  <si>
    <r>
      <rPr>
        <sz val="11"/>
        <rFont val="宋体"/>
        <family val="3"/>
        <charset val="134"/>
      </rPr>
      <t>上解上级支出</t>
    </r>
  </si>
  <si>
    <r>
      <rPr>
        <sz val="11"/>
        <rFont val="宋体"/>
        <family val="3"/>
        <charset val="134"/>
      </rPr>
      <t>基础养老金支出</t>
    </r>
  </si>
  <si>
    <r>
      <rPr>
        <sz val="11"/>
        <rFont val="宋体"/>
        <family val="3"/>
        <charset val="134"/>
      </rPr>
      <t>个人账户养老金支出</t>
    </r>
  </si>
  <si>
    <r>
      <rPr>
        <sz val="11"/>
        <rFont val="宋体"/>
        <family val="3"/>
        <charset val="134"/>
      </rPr>
      <t>丧葬补助金支出</t>
    </r>
  </si>
  <si>
    <r>
      <rPr>
        <sz val="11"/>
        <rFont val="宋体"/>
        <family val="3"/>
        <charset val="134"/>
      </rPr>
      <t>其他支出</t>
    </r>
  </si>
  <si>
    <r>
      <rPr>
        <sz val="11"/>
        <rFont val="宋体"/>
        <family val="3"/>
        <charset val="134"/>
      </rPr>
      <t>基本医疗保险待遇支出</t>
    </r>
  </si>
  <si>
    <r>
      <rPr>
        <sz val="11"/>
        <rFont val="宋体"/>
        <family val="3"/>
        <charset val="134"/>
      </rPr>
      <t>大病保险支出</t>
    </r>
  </si>
  <si>
    <r>
      <rPr>
        <sz val="11"/>
        <rFont val="宋体"/>
        <family val="3"/>
        <charset val="134"/>
      </rPr>
      <t>工伤保险待遇支出</t>
    </r>
  </si>
  <si>
    <r>
      <rPr>
        <sz val="11"/>
        <rFont val="宋体"/>
        <family val="3"/>
        <charset val="134"/>
      </rPr>
      <t>劳动能力鉴定支出</t>
    </r>
  </si>
  <si>
    <r>
      <rPr>
        <sz val="11"/>
        <rFont val="宋体"/>
        <family val="3"/>
        <charset val="134"/>
      </rPr>
      <t>工伤预防费用支出</t>
    </r>
  </si>
  <si>
    <t>上解上级支出</t>
  </si>
  <si>
    <r>
      <rPr>
        <sz val="11"/>
        <rFont val="宋体"/>
        <family val="3"/>
        <charset val="134"/>
      </rPr>
      <t>失业保险金支出</t>
    </r>
  </si>
  <si>
    <r>
      <rPr>
        <sz val="11"/>
        <rFont val="宋体"/>
        <family val="3"/>
        <charset val="134"/>
      </rPr>
      <t>基本医疗保险费支出</t>
    </r>
  </si>
  <si>
    <t>丧葬抚恤补助支出</t>
  </si>
  <si>
    <r>
      <rPr>
        <sz val="11"/>
        <rFont val="宋体"/>
        <family val="3"/>
        <charset val="134"/>
      </rPr>
      <t>职业培训补贴支出</t>
    </r>
  </si>
  <si>
    <t>职业介绍补贴支出</t>
  </si>
  <si>
    <r>
      <rPr>
        <sz val="11"/>
        <rFont val="宋体"/>
        <family val="3"/>
        <charset val="134"/>
      </rPr>
      <t>稳定岗位补贴支出</t>
    </r>
  </si>
  <si>
    <r>
      <rPr>
        <sz val="11"/>
        <rFont val="宋体"/>
        <family val="3"/>
        <charset val="134"/>
      </rPr>
      <t>技能提升补贴支出</t>
    </r>
  </si>
  <si>
    <r>
      <rPr>
        <sz val="11"/>
        <rFont val="宋体"/>
        <family val="3"/>
        <charset val="134"/>
      </rPr>
      <t>其他费用支出</t>
    </r>
  </si>
  <si>
    <r>
      <rPr>
        <b/>
        <sz val="11"/>
        <rFont val="宋体"/>
        <family val="3"/>
        <charset val="134"/>
      </rPr>
      <t>二、年末滚存结余</t>
    </r>
  </si>
  <si>
    <t>表十六</t>
  </si>
  <si>
    <t>湘潭县2019年地方政府一般债务限额和余额情况表</t>
  </si>
  <si>
    <r>
      <rPr>
        <b/>
        <sz val="11"/>
        <rFont val="宋体"/>
        <family val="3"/>
        <charset val="134"/>
      </rPr>
      <t>项</t>
    </r>
    <r>
      <rPr>
        <b/>
        <sz val="11"/>
        <rFont val="Times New Roman"/>
        <family val="1"/>
      </rPr>
      <t xml:space="preserve">           </t>
    </r>
    <r>
      <rPr>
        <b/>
        <sz val="11"/>
        <rFont val="宋体"/>
        <family val="3"/>
        <charset val="134"/>
      </rPr>
      <t>目</t>
    </r>
  </si>
  <si>
    <r>
      <rPr>
        <b/>
        <sz val="11"/>
        <rFont val="宋体"/>
        <family val="3"/>
        <charset val="134"/>
      </rPr>
      <t>一般债务</t>
    </r>
  </si>
  <si>
    <r>
      <rPr>
        <sz val="11"/>
        <rFont val="宋体"/>
        <family val="3"/>
        <charset val="134"/>
      </rPr>
      <t>一、地方政府债务限额</t>
    </r>
  </si>
  <si>
    <r>
      <rPr>
        <sz val="11"/>
        <rFont val="宋体"/>
        <family val="3"/>
        <charset val="134"/>
      </rPr>
      <t>二、地方政府债务余额</t>
    </r>
  </si>
  <si>
    <r>
      <rPr>
        <sz val="11"/>
        <rFont val="宋体"/>
        <family val="3"/>
        <charset val="134"/>
      </rPr>
      <t>三、地方政府债券发行额</t>
    </r>
  </si>
  <si>
    <r>
      <rPr>
        <sz val="11"/>
        <rFont val="宋体"/>
        <family val="3"/>
        <charset val="134"/>
      </rPr>
      <t>四、地方政府债券还本额</t>
    </r>
  </si>
  <si>
    <r>
      <rPr>
        <sz val="11"/>
        <rFont val="宋体"/>
        <family val="3"/>
        <charset val="134"/>
      </rPr>
      <t>五、地方政府债券付息额</t>
    </r>
  </si>
  <si>
    <t>表十七</t>
  </si>
  <si>
    <t>湘潭县2019年地方政府专项债务限额和余额情况表</t>
  </si>
  <si>
    <r>
      <rPr>
        <b/>
        <sz val="11"/>
        <rFont val="宋体"/>
        <family val="3"/>
        <charset val="134"/>
      </rPr>
      <t>专项债务</t>
    </r>
  </si>
  <si>
    <t>中华人民共和国成立初期参加革命工作退休干部医疗补贴（市县）</t>
    <phoneticPr fontId="16" type="noConversion"/>
  </si>
  <si>
    <t>chengli</t>
    <phoneticPr fontId="16" type="noConversion"/>
  </si>
</sst>
</file>

<file path=xl/styles.xml><?xml version="1.0" encoding="utf-8"?>
<styleSheet xmlns="http://schemas.openxmlformats.org/spreadsheetml/2006/main">
  <numFmts count="80">
    <numFmt numFmtId="41" formatCode="_ * #,##0_ ;_ * \-#,##0_ ;_ * &quot;-&quot;_ ;_ @_ "/>
    <numFmt numFmtId="43" formatCode="_ * #,##0.00_ ;_ * \-#,##0.00_ ;_ * &quot;-&quot;??_ ;_ @_ "/>
    <numFmt numFmtId="24" formatCode="\$#,##0_);[Red]\(\$#,##0\)"/>
    <numFmt numFmtId="25" formatCode="\$#,##0.00_);\(\$#,##0.00\)"/>
    <numFmt numFmtId="177" formatCode="_ &quot;￥&quot;* #,##0.00_ ;_ &quot;￥&quot;* \-#,##0.00_ ;_ &quot;￥&quot;* &quot;-&quot;??_ ;_ @_ "/>
    <numFmt numFmtId="178" formatCode="&quot;\&quot;#,##0.00;[Red]&quot;\&quot;\-#,##0.00"/>
    <numFmt numFmtId="179" formatCode="_-* #,##0.00_-;\-* #,##0.00_-;_-* &quot;-&quot;??_-;_-@_-"/>
    <numFmt numFmtId="180" formatCode="_-* #,##0_-;\-* #,##0_-;_-* &quot;-&quot;_-;_-@_-"/>
    <numFmt numFmtId="181" formatCode="_-#,##0_-;\(#,##0\);_-\ \ &quot;-&quot;_-;_-@_-"/>
    <numFmt numFmtId="182" formatCode="_-#,##0.00_-;\(#,##0.00\);_-\ \ &quot;-&quot;_-;_-@_-"/>
    <numFmt numFmtId="183" formatCode="mmm/dd/yyyy;_-\ &quot;N/A&quot;_-;_-\ &quot;-&quot;_-"/>
    <numFmt numFmtId="184" formatCode="mmm/yyyy;_-\ &quot;N/A&quot;_-;_-\ &quot;-&quot;_-"/>
    <numFmt numFmtId="185" formatCode="_-#,##0%_-;\(#,##0%\);_-\ &quot;-&quot;_-"/>
    <numFmt numFmtId="186" formatCode="_-#,###,_-;\(#,###,\);_-\ \ &quot;-&quot;_-;_-@_-"/>
    <numFmt numFmtId="187" formatCode="_-#,###.00,_-;\(#,###.00,\);_-\ \ &quot;-&quot;_-;_-@_-"/>
    <numFmt numFmtId="188" formatCode="_-#0&quot;.&quot;0,_-;\(#0&quot;.&quot;0,\);_-\ \ &quot;-&quot;_-;_-@_-"/>
    <numFmt numFmtId="189" formatCode="_-#0&quot;.&quot;0000_-;\(#0&quot;.&quot;0000\);_-\ \ &quot;-&quot;_-;_-@_-"/>
    <numFmt numFmtId="190" formatCode="_-* #,##0.0000000000_-;\-* #,##0.0000000000_-;_-* &quot;-&quot;??_-;_-@_-"/>
    <numFmt numFmtId="191" formatCode="0.0%"/>
    <numFmt numFmtId="192" formatCode="&quot;$&quot;#,##0_);\(&quot;$&quot;#,##0\)"/>
    <numFmt numFmtId="193" formatCode="#,##0;\-#,##0;&quot;-&quot;"/>
    <numFmt numFmtId="194" formatCode="\(#,##0\)\ "/>
    <numFmt numFmtId="195" formatCode="[Blue]0.0%;[Blue]\(0.0%\)"/>
    <numFmt numFmtId="196" formatCode="0.0%;\(0.0%\)"/>
    <numFmt numFmtId="197" formatCode="[Red]0.0%;[Red]\(0.0%\)"/>
    <numFmt numFmtId="198" formatCode="[Blue]#,##0_);[Blue]\(#,##0\)"/>
    <numFmt numFmtId="199" formatCode="#,##0_);[Blue]\(#,##0\)"/>
    <numFmt numFmtId="200" formatCode="&quot;$&quot;#,##0;[Red]&quot;$&quot;&quot;$&quot;&quot;$&quot;&quot;$&quot;&quot;$&quot;&quot;$&quot;&quot;$&quot;\-#,##0"/>
    <numFmt numFmtId="201" formatCode="#,##0;\(#,##0\)"/>
    <numFmt numFmtId="202" formatCode="#,##0.0_);\(#,##0.0\)"/>
    <numFmt numFmtId="203" formatCode="#,##0;[Red]\(#,##0\)"/>
    <numFmt numFmtId="204" formatCode="_-&quot;$&quot;* #,##0_-;\-&quot;$&quot;* #,##0_-;_-&quot;$&quot;* &quot;-&quot;_-;_-@_-"/>
    <numFmt numFmtId="205" formatCode="\$#,##0_);[Red]&quot;($&quot;#,##0\)"/>
    <numFmt numFmtId="206" formatCode="_(&quot;$&quot;* #,##0_);_(&quot;$&quot;* \(#,##0\);_(&quot;$&quot;* &quot;-&quot;_);_(@_)"/>
    <numFmt numFmtId="207" formatCode="&quot;$&quot;#,##0.00_);\(&quot;$&quot;#,##0.00\)"/>
    <numFmt numFmtId="208" formatCode="&quot;\&quot;#,##0;&quot;\&quot;\-#,##0"/>
    <numFmt numFmtId="209" formatCode="\$#,##0.00;\(\$#,##0.00\)"/>
    <numFmt numFmtId="210" formatCode="#,##0.000000"/>
    <numFmt numFmtId="211" formatCode="\$#,##0;\(\$#,##0\)"/>
    <numFmt numFmtId="212" formatCode="_([$€-2]* #,##0.00_);_([$€-2]* \(#,##0.00\);_([$€-2]* &quot;-&quot;??_)"/>
    <numFmt numFmtId="213" formatCode="#,##0.00&quot;￥&quot;;\-#,##0.00&quot;￥&quot;"/>
    <numFmt numFmtId="214" formatCode="_-* #,##0.00&quot;￥&quot;_-;\-* #,##0.00&quot;￥&quot;_-;_-* &quot;-&quot;??&quot;￥&quot;_-;_-@_-"/>
    <numFmt numFmtId="215" formatCode="0.000%"/>
    <numFmt numFmtId="216" formatCode="&quot;$&quot;#,##0_);[Red]\(&quot;$&quot;#,##0\)"/>
    <numFmt numFmtId="217" formatCode="&quot;$&quot;#,##0.00_);[Red]\(&quot;$&quot;#,##0.00\)"/>
    <numFmt numFmtId="218" formatCode="_-* #,##0&quot;￥&quot;_-;\-* #,##0&quot;￥&quot;_-;_-* &quot;-&quot;&quot;￥&quot;_-;_-@_-"/>
    <numFmt numFmtId="219" formatCode="&quot;$&quot;\ #,##0.00_-;[Red]&quot;$&quot;\ #,##0.00\-"/>
    <numFmt numFmtId="220" formatCode="_-&quot;$&quot;\ * #,##0_-;_-&quot;$&quot;\ * #,##0\-;_-&quot;$&quot;\ * &quot;-&quot;_-;_-@_-"/>
    <numFmt numFmtId="221" formatCode="0.00_)"/>
    <numFmt numFmtId="222" formatCode="0%;\(0%\)"/>
    <numFmt numFmtId="223" formatCode="&quot;$&quot;#,##0;\-&quot;$&quot;#,##0"/>
    <numFmt numFmtId="224" formatCode="#,##0.00&quot;￥&quot;;[Red]\-#,##0.00&quot;￥&quot;"/>
    <numFmt numFmtId="225" formatCode="\ \ @"/>
    <numFmt numFmtId="226" formatCode="#,##0_);\(#,##0_)"/>
    <numFmt numFmtId="227" formatCode="_(* #,##0.0,_);_(* \(#,##0.0,\);_(* &quot;-&quot;_);_(@_)"/>
    <numFmt numFmtId="228" formatCode="_-* #,##0\ _k_r_-;\-* #,##0\ _k_r_-;_-* &quot;-&quot;\ _k_r_-;_-@_-"/>
    <numFmt numFmtId="229" formatCode="_-* #,##0.00\ _k_r_-;\-* #,##0.00\ _k_r_-;_-* &quot;-&quot;??\ _k_r_-;_-@_-"/>
    <numFmt numFmtId="230" formatCode="&quot;綅&quot;\t#,##0_);[Red]\(&quot;綅&quot;\t#,##0\)"/>
    <numFmt numFmtId="231" formatCode="&quot;?\t#,##0_);[Red]\(&quot;&quot;?&quot;\t#,##0\)"/>
    <numFmt numFmtId="232" formatCode="_(&quot;$&quot;* #,##0.00_);_(&quot;$&quot;* \(#,##0.00\);_(&quot;$&quot;* &quot;-&quot;??_);_(@_)"/>
    <numFmt numFmtId="233" formatCode="0.00_ "/>
    <numFmt numFmtId="234" formatCode="_-* #,##0.00&quot;$&quot;_-;\-* #,##0.00&quot;$&quot;_-;_-* &quot;-&quot;??&quot;$&quot;_-;_-@_-"/>
    <numFmt numFmtId="235" formatCode="0.00_);[Red]\(0.00\)"/>
    <numFmt numFmtId="236" formatCode="0_ "/>
    <numFmt numFmtId="237" formatCode="_-* #,##0.00_$_-;\-* #,##0.00_$_-;_-* &quot;-&quot;??_$_-;_-@_-"/>
    <numFmt numFmtId="238" formatCode="0;_琀"/>
    <numFmt numFmtId="239" formatCode="_ \¥* #,##0.00_ ;_ \¥* \-#,##0.00_ ;_ \¥* &quot;-&quot;??_ ;_ @_ "/>
    <numFmt numFmtId="240" formatCode="yyyy&quot;年&quot;m&quot;月&quot;d&quot;日&quot;;@"/>
    <numFmt numFmtId="241" formatCode="_-&quot;￥&quot;* #,##0_-;\-&quot;￥&quot;* #,##0_-;_-&quot;￥&quot;* &quot;-&quot;_-;_-@_-"/>
    <numFmt numFmtId="242" formatCode="_-&quot;$&quot;* #,##0.00_-;\-&quot;$&quot;* #,##0.00_-;_-&quot;$&quot;* &quot;-&quot;??_-;_-@_-"/>
    <numFmt numFmtId="243" formatCode="_-* #,##0_$_-;\-* #,##0_$_-;_-* &quot;-&quot;_$_-;_-@_-"/>
    <numFmt numFmtId="244" formatCode="_-* #,##0&quot;$&quot;_-;\-* #,##0&quot;$&quot;_-;_-* &quot;-&quot;&quot;$&quot;_-;_-@_-"/>
    <numFmt numFmtId="245" formatCode="* #,##0.00;* \-#,##0.00;* &quot;-&quot;??;@"/>
    <numFmt numFmtId="246" formatCode="* #,##0;* \-#,##0;* &quot;-&quot;;@"/>
    <numFmt numFmtId="247" formatCode="yy\.mm\.dd"/>
    <numFmt numFmtId="248"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249" formatCode="0.0"/>
    <numFmt numFmtId="250" formatCode="_ &quot;\&quot;* #,##0_ ;_ &quot;\&quot;* \-#,##0_ ;_ &quot;\&quot;* &quot;-&quot;_ ;_ @_ "/>
    <numFmt numFmtId="251" formatCode="_ &quot;\&quot;* #,##0.00_ ;_ &quot;\&quot;* \-#,##0.00_ ;_ &quot;\&quot;* &quot;-&quot;??_ ;_ @_ "/>
    <numFmt numFmtId="252" formatCode="0_);[Red]\(0\)"/>
  </numFmts>
  <fonts count="172">
    <font>
      <sz val="9"/>
      <name val="宋体"/>
      <charset val="134"/>
    </font>
    <font>
      <sz val="11"/>
      <name val="宋体"/>
      <charset val="134"/>
    </font>
    <font>
      <sz val="16"/>
      <name val="方正小标宋_GBK"/>
      <charset val="134"/>
    </font>
    <font>
      <sz val="12"/>
      <name val="Times New Roman"/>
      <family val="1"/>
    </font>
    <font>
      <sz val="11"/>
      <name val="Times New Roman"/>
      <family val="1"/>
    </font>
    <font>
      <b/>
      <sz val="11"/>
      <name val="Times New Roman"/>
      <family val="1"/>
    </font>
    <font>
      <sz val="10"/>
      <name val="Times New Roman"/>
      <family val="1"/>
    </font>
    <font>
      <sz val="9"/>
      <name val="Times New Roman"/>
      <family val="1"/>
    </font>
    <font>
      <sz val="16"/>
      <name val="Times New Roman"/>
      <family val="1"/>
    </font>
    <font>
      <b/>
      <sz val="11"/>
      <name val="宋体"/>
      <family val="3"/>
      <charset val="134"/>
    </font>
    <font>
      <sz val="10"/>
      <color indexed="10"/>
      <name val="Times New Roman"/>
      <family val="1"/>
    </font>
    <font>
      <b/>
      <sz val="10"/>
      <name val="宋体"/>
      <family val="3"/>
      <charset val="134"/>
    </font>
    <font>
      <sz val="10"/>
      <name val="宋体"/>
      <family val="3"/>
      <charset val="134"/>
    </font>
    <font>
      <sz val="12"/>
      <name val="宋体"/>
      <family val="3"/>
      <charset val="134"/>
    </font>
    <font>
      <sz val="14"/>
      <name val="宋体"/>
      <family val="3"/>
      <charset val="134"/>
    </font>
    <font>
      <b/>
      <sz val="14"/>
      <name val="宋体"/>
      <family val="3"/>
      <charset val="134"/>
    </font>
    <font>
      <sz val="9"/>
      <name val="宋体"/>
      <family val="3"/>
      <charset val="134"/>
    </font>
    <font>
      <sz val="11"/>
      <name val="宋体"/>
      <family val="3"/>
      <charset val="134"/>
      <scheme val="minor"/>
    </font>
    <font>
      <sz val="16"/>
      <name val="方正小标宋_GBK"/>
      <charset val="134"/>
    </font>
    <font>
      <b/>
      <sz val="22"/>
      <name val="宋体"/>
      <family val="3"/>
      <charset val="134"/>
    </font>
    <font>
      <sz val="10"/>
      <name val="宋体"/>
      <family val="3"/>
      <charset val="134"/>
      <scheme val="minor"/>
    </font>
    <font>
      <sz val="14"/>
      <name val="Times New Roman"/>
      <family val="1"/>
    </font>
    <font>
      <b/>
      <sz val="10"/>
      <name val="宋体"/>
      <family val="3"/>
      <charset val="134"/>
      <scheme val="minor"/>
    </font>
    <font>
      <b/>
      <sz val="16"/>
      <name val="宋体"/>
      <family val="3"/>
      <charset val="134"/>
    </font>
    <font>
      <b/>
      <sz val="16"/>
      <name val="Times New Roman"/>
      <family val="1"/>
    </font>
    <font>
      <b/>
      <sz val="11"/>
      <name val="宋体"/>
      <family val="3"/>
      <charset val="134"/>
      <scheme val="minor"/>
    </font>
    <font>
      <sz val="12"/>
      <name val="MS Serif"/>
      <family val="1"/>
    </font>
    <font>
      <sz val="10"/>
      <name val="Arial"/>
      <family val="2"/>
    </font>
    <font>
      <sz val="10"/>
      <name val="Helv"/>
      <family val="2"/>
    </font>
    <font>
      <sz val="11"/>
      <name val="MS P????"/>
      <family val="1"/>
    </font>
    <font>
      <sz val="11"/>
      <name val="ＭＳ Ｐゴシック"/>
      <charset val="134"/>
    </font>
    <font>
      <sz val="12"/>
      <name val="????"/>
      <family val="1"/>
    </font>
    <font>
      <sz val="10"/>
      <color indexed="8"/>
      <name val="Arial"/>
      <family val="2"/>
    </font>
    <font>
      <sz val="12"/>
      <color indexed="17"/>
      <name val="宋体"/>
      <family val="3"/>
      <charset val="134"/>
    </font>
    <font>
      <sz val="11"/>
      <color indexed="17"/>
      <name val="宋体"/>
      <family val="3"/>
      <charset val="134"/>
    </font>
    <font>
      <sz val="10"/>
      <name val="Geneva"/>
      <family val="1"/>
    </font>
    <font>
      <sz val="11"/>
      <color indexed="9"/>
      <name val="宋体"/>
      <family val="3"/>
      <charset val="134"/>
    </font>
    <font>
      <sz val="11"/>
      <color indexed="20"/>
      <name val="宋体"/>
      <family val="3"/>
      <charset val="134"/>
    </font>
    <font>
      <sz val="11"/>
      <color indexed="8"/>
      <name val="宋体"/>
      <family val="3"/>
      <charset val="134"/>
    </font>
    <font>
      <u val="singleAccounting"/>
      <vertAlign val="subscript"/>
      <sz val="10"/>
      <name val="Times New Roman"/>
      <family val="1"/>
    </font>
    <font>
      <i/>
      <sz val="9"/>
      <name val="Times New Roman"/>
      <family val="1"/>
    </font>
    <font>
      <sz val="13"/>
      <name val="Tms Rmn"/>
      <family val="1"/>
    </font>
    <font>
      <sz val="12"/>
      <color indexed="20"/>
      <name val="宋体"/>
      <family val="3"/>
      <charset val="134"/>
    </font>
    <font>
      <sz val="12"/>
      <color indexed="17"/>
      <name val="楷体_GB2312"/>
      <family val="3"/>
      <charset val="134"/>
    </font>
    <font>
      <sz val="12"/>
      <color indexed="8"/>
      <name val="宋体"/>
      <family val="3"/>
      <charset val="134"/>
    </font>
    <font>
      <b/>
      <sz val="12"/>
      <name val="Arial"/>
      <family val="2"/>
    </font>
    <font>
      <sz val="11"/>
      <color theme="1"/>
      <name val="宋体"/>
      <family val="3"/>
      <charset val="134"/>
      <scheme val="minor"/>
    </font>
    <font>
      <sz val="12"/>
      <name val="宋体"/>
      <family val="3"/>
      <charset val="134"/>
      <scheme val="minor"/>
    </font>
    <font>
      <sz val="12"/>
      <color indexed="20"/>
      <name val="楷体_GB2312"/>
      <family val="3"/>
      <charset val="134"/>
    </font>
    <font>
      <sz val="12"/>
      <color indexed="9"/>
      <name val="宋体"/>
      <family val="3"/>
      <charset val="134"/>
    </font>
    <font>
      <sz val="11"/>
      <color indexed="42"/>
      <name val="宋体"/>
      <family val="3"/>
      <charset val="134"/>
    </font>
    <font>
      <sz val="11"/>
      <color theme="0"/>
      <name val="宋体"/>
      <family val="3"/>
      <charset val="134"/>
      <scheme val="minor"/>
    </font>
    <font>
      <sz val="7"/>
      <name val="Small Fonts"/>
      <charset val="134"/>
    </font>
    <font>
      <b/>
      <sz val="18"/>
      <color indexed="56"/>
      <name val="宋体"/>
      <family val="3"/>
      <charset val="134"/>
    </font>
    <font>
      <b/>
      <sz val="11"/>
      <color indexed="9"/>
      <name val="宋体"/>
      <family val="3"/>
      <charset val="134"/>
    </font>
    <font>
      <sz val="8"/>
      <name val="Times New Roman"/>
      <family val="1"/>
    </font>
    <font>
      <sz val="7"/>
      <name val="Helv"/>
      <family val="2"/>
    </font>
    <font>
      <b/>
      <sz val="10"/>
      <name val="MS Sans Serif"/>
      <family val="1"/>
    </font>
    <font>
      <b/>
      <sz val="11"/>
      <color indexed="52"/>
      <name val="宋体"/>
      <family val="3"/>
      <charset val="134"/>
    </font>
    <font>
      <b/>
      <sz val="10"/>
      <name val="Helv"/>
      <family val="2"/>
    </font>
    <font>
      <b/>
      <sz val="13"/>
      <name val="Tms Rmn"/>
      <family val="1"/>
    </font>
    <font>
      <b/>
      <sz val="10"/>
      <name val="Arial"/>
      <family val="2"/>
    </font>
    <font>
      <b/>
      <sz val="8"/>
      <name val="Arial"/>
      <family val="2"/>
    </font>
    <font>
      <sz val="10"/>
      <name val="ＭＳ Ｐゴシック"/>
      <charset val="134"/>
    </font>
    <font>
      <sz val="10"/>
      <name val="MS Serif"/>
      <family val="1"/>
    </font>
    <font>
      <sz val="10"/>
      <name val="Courier"/>
      <family val="3"/>
    </font>
    <font>
      <sz val="20"/>
      <name val="Letter Gothic (W1)"/>
      <family val="1"/>
    </font>
    <font>
      <sz val="12"/>
      <name val="Arial"/>
      <family val="2"/>
    </font>
    <font>
      <sz val="10"/>
      <name val="MS Sans Serif"/>
      <family val="2"/>
    </font>
    <font>
      <sz val="10"/>
      <color indexed="16"/>
      <name val="MS Serif"/>
      <family val="1"/>
    </font>
    <font>
      <sz val="8"/>
      <name val="Arial"/>
      <family val="2"/>
    </font>
    <font>
      <i/>
      <sz val="11"/>
      <color indexed="23"/>
      <name val="宋体"/>
      <family val="3"/>
      <charset val="134"/>
    </font>
    <font>
      <u/>
      <sz val="10"/>
      <color indexed="36"/>
      <name val="Arial"/>
      <family val="2"/>
    </font>
    <font>
      <b/>
      <sz val="12"/>
      <name val="Helv"/>
      <family val="2"/>
    </font>
    <font>
      <b/>
      <sz val="15"/>
      <color indexed="56"/>
      <name val="宋体"/>
      <family val="3"/>
      <charset val="134"/>
    </font>
    <font>
      <b/>
      <sz val="13"/>
      <color indexed="56"/>
      <name val="宋体"/>
      <family val="3"/>
      <charset val="134"/>
    </font>
    <font>
      <b/>
      <sz val="11"/>
      <color indexed="56"/>
      <name val="宋体"/>
      <family val="3"/>
      <charset val="134"/>
    </font>
    <font>
      <b/>
      <sz val="18"/>
      <name val="Arial"/>
      <family val="2"/>
    </font>
    <font>
      <u/>
      <sz val="10"/>
      <color indexed="12"/>
      <name val="Arial"/>
      <family val="2"/>
    </font>
    <font>
      <sz val="11"/>
      <color indexed="62"/>
      <name val="宋体"/>
      <family val="3"/>
      <charset val="134"/>
    </font>
    <font>
      <sz val="12"/>
      <name val="Helv"/>
      <family val="2"/>
    </font>
    <font>
      <sz val="18"/>
      <name val="Times New Roman"/>
      <family val="1"/>
    </font>
    <font>
      <b/>
      <sz val="13"/>
      <name val="Times New Roman"/>
      <family val="1"/>
    </font>
    <font>
      <b/>
      <i/>
      <sz val="12"/>
      <name val="Times New Roman"/>
      <family val="1"/>
    </font>
    <font>
      <i/>
      <sz val="12"/>
      <name val="Times New Roman"/>
      <family val="1"/>
    </font>
    <font>
      <sz val="11"/>
      <color indexed="52"/>
      <name val="宋体"/>
      <family val="3"/>
      <charset val="134"/>
    </font>
    <font>
      <sz val="12"/>
      <color indexed="9"/>
      <name val="Helv"/>
      <family val="2"/>
    </font>
    <font>
      <b/>
      <sz val="11"/>
      <name val="Helv"/>
      <family val="2"/>
    </font>
    <font>
      <sz val="11"/>
      <color indexed="60"/>
      <name val="宋体"/>
      <family val="3"/>
      <charset val="134"/>
    </font>
    <font>
      <b/>
      <i/>
      <sz val="16"/>
      <name val="Helv"/>
      <family val="2"/>
    </font>
    <font>
      <sz val="10"/>
      <color indexed="8"/>
      <name val="MS Sans Serif"/>
      <family val="2"/>
    </font>
    <font>
      <b/>
      <sz val="11"/>
      <color indexed="63"/>
      <name val="宋体"/>
      <family val="3"/>
      <charset val="134"/>
    </font>
    <font>
      <sz val="11"/>
      <color indexed="8"/>
      <name val="Times New Roman"/>
      <family val="1"/>
    </font>
    <font>
      <b/>
      <sz val="11"/>
      <color indexed="16"/>
      <name val="Times New Roman"/>
      <family val="1"/>
    </font>
    <font>
      <sz val="10"/>
      <name val="Tms Rmn"/>
      <family val="1"/>
    </font>
    <font>
      <sz val="7"/>
      <color indexed="10"/>
      <name val="Helv"/>
      <family val="2"/>
    </font>
    <font>
      <sz val="8"/>
      <color indexed="16"/>
      <name val="Century Schoolbook"/>
      <family val="1"/>
    </font>
    <font>
      <sz val="11"/>
      <color indexed="0"/>
      <name val="Calibri"/>
      <family val="2"/>
    </font>
    <font>
      <b/>
      <sz val="20"/>
      <color indexed="8"/>
      <name val="黑体"/>
      <family val="3"/>
      <charset val="134"/>
    </font>
    <font>
      <sz val="10"/>
      <color indexed="8"/>
      <name val="宋体"/>
      <family val="3"/>
      <charset val="134"/>
    </font>
    <font>
      <b/>
      <sz val="10"/>
      <color indexed="8"/>
      <name val="黑体"/>
      <family val="3"/>
      <charset val="134"/>
    </font>
    <font>
      <b/>
      <i/>
      <sz val="10"/>
      <name val="Times New Roman"/>
      <family val="1"/>
    </font>
    <font>
      <b/>
      <sz val="10"/>
      <name val="Tms Rmn"/>
      <family val="1"/>
    </font>
    <font>
      <b/>
      <sz val="12"/>
      <name val="MS Sans Serif"/>
      <family val="2"/>
    </font>
    <font>
      <sz val="12"/>
      <name val="MS Sans Serif"/>
      <family val="2"/>
    </font>
    <font>
      <b/>
      <sz val="8"/>
      <color indexed="8"/>
      <name val="Helv"/>
      <family val="2"/>
    </font>
    <font>
      <b/>
      <sz val="9"/>
      <name val="Times New Roman"/>
      <family val="1"/>
    </font>
    <font>
      <b/>
      <sz val="11"/>
      <color indexed="8"/>
      <name val="宋体"/>
      <family val="3"/>
      <charset val="134"/>
    </font>
    <font>
      <sz val="11"/>
      <color indexed="12"/>
      <name val="Times New Roman"/>
      <family val="1"/>
    </font>
    <font>
      <sz val="11"/>
      <color indexed="10"/>
      <name val="宋体"/>
      <family val="3"/>
      <charset val="134"/>
    </font>
    <font>
      <sz val="11"/>
      <name val="明朝"/>
      <charset val="134"/>
    </font>
    <font>
      <sz val="11"/>
      <color theme="1"/>
      <name val="Tahoma"/>
      <family val="2"/>
    </font>
    <font>
      <b/>
      <sz val="15"/>
      <color indexed="62"/>
      <name val="宋体"/>
      <family val="3"/>
      <charset val="134"/>
    </font>
    <font>
      <b/>
      <sz val="15"/>
      <color theme="3"/>
      <name val="宋体"/>
      <family val="3"/>
      <charset val="134"/>
      <scheme val="minor"/>
    </font>
    <font>
      <b/>
      <sz val="21"/>
      <name val="楷体_GB2312"/>
      <family val="3"/>
      <charset val="134"/>
    </font>
    <font>
      <b/>
      <sz val="13"/>
      <color indexed="62"/>
      <name val="宋体"/>
      <family val="3"/>
      <charset val="134"/>
    </font>
    <font>
      <b/>
      <sz val="13"/>
      <color theme="3"/>
      <name val="宋体"/>
      <family val="3"/>
      <charset val="134"/>
      <scheme val="minor"/>
    </font>
    <font>
      <b/>
      <sz val="11"/>
      <color indexed="62"/>
      <name val="宋体"/>
      <family val="3"/>
      <charset val="134"/>
    </font>
    <font>
      <b/>
      <sz val="11"/>
      <color theme="3"/>
      <name val="宋体"/>
      <family val="3"/>
      <charset val="134"/>
      <scheme val="minor"/>
    </font>
    <font>
      <b/>
      <sz val="18"/>
      <color indexed="62"/>
      <name val="宋体"/>
      <family val="3"/>
      <charset val="134"/>
    </font>
    <font>
      <b/>
      <sz val="18"/>
      <color theme="3"/>
      <name val="宋体"/>
      <family val="3"/>
      <charset val="134"/>
      <scheme val="major"/>
    </font>
    <font>
      <b/>
      <sz val="14"/>
      <name val="楷体"/>
      <family val="3"/>
      <charset val="134"/>
    </font>
    <font>
      <sz val="10"/>
      <name val="楷体"/>
      <family val="3"/>
      <charset val="134"/>
    </font>
    <font>
      <sz val="11"/>
      <color rgb="FF9C0006"/>
      <name val="宋体"/>
      <family val="3"/>
      <charset val="134"/>
      <scheme val="minor"/>
    </font>
    <font>
      <sz val="10.5"/>
      <color indexed="20"/>
      <name val="宋体"/>
      <family val="3"/>
      <charset val="134"/>
    </font>
    <font>
      <sz val="12"/>
      <color indexed="16"/>
      <name val="宋体"/>
      <family val="3"/>
      <charset val="134"/>
    </font>
    <font>
      <sz val="10.5"/>
      <color indexed="17"/>
      <name val="宋体"/>
      <family val="3"/>
      <charset val="134"/>
    </font>
    <font>
      <sz val="11"/>
      <color indexed="16"/>
      <name val="宋体"/>
      <family val="3"/>
      <charset val="134"/>
    </font>
    <font>
      <sz val="11"/>
      <color indexed="20"/>
      <name val="Tahoma"/>
      <family val="2"/>
    </font>
    <font>
      <sz val="10"/>
      <color indexed="20"/>
      <name val="宋体"/>
      <family val="3"/>
      <charset val="134"/>
    </font>
    <font>
      <sz val="10"/>
      <color indexed="20"/>
      <name val="Arial"/>
      <family val="2"/>
    </font>
    <font>
      <sz val="12"/>
      <color indexed="14"/>
      <name val="宋体"/>
      <family val="3"/>
      <charset val="134"/>
    </font>
    <font>
      <sz val="11"/>
      <color rgb="FF000000"/>
      <name val="Calibri"/>
      <family val="2"/>
    </font>
    <font>
      <sz val="11"/>
      <color indexed="8"/>
      <name val="Tahoma"/>
      <family val="2"/>
    </font>
    <font>
      <sz val="9"/>
      <color indexed="8"/>
      <name val="宋体"/>
      <family val="3"/>
      <charset val="134"/>
    </font>
    <font>
      <sz val="10"/>
      <color rgb="FF000000"/>
      <name val="宋体"/>
      <family val="3"/>
      <charset val="134"/>
      <scheme val="minor"/>
    </font>
    <font>
      <sz val="11"/>
      <color indexed="8"/>
      <name val="宋体"/>
      <family val="3"/>
      <charset val="134"/>
      <scheme val="minor"/>
    </font>
    <font>
      <u/>
      <sz val="12"/>
      <color indexed="12"/>
      <name val="宋体"/>
      <family val="3"/>
      <charset val="134"/>
    </font>
    <font>
      <u/>
      <sz val="10"/>
      <color indexed="12"/>
      <name val="MS Sans Serif"/>
      <family val="2"/>
    </font>
    <font>
      <b/>
      <sz val="9"/>
      <name val="Arial"/>
      <family val="2"/>
    </font>
    <font>
      <sz val="12"/>
      <name val="官帕眉"/>
      <charset val="134"/>
    </font>
    <font>
      <sz val="11"/>
      <color rgb="FF006100"/>
      <name val="宋体"/>
      <family val="3"/>
      <charset val="134"/>
      <scheme val="minor"/>
    </font>
    <font>
      <sz val="11"/>
      <color indexed="17"/>
      <name val="Tahoma"/>
      <family val="2"/>
    </font>
    <font>
      <sz val="10"/>
      <color indexed="17"/>
      <name val="宋体"/>
      <family val="3"/>
      <charset val="134"/>
    </font>
    <font>
      <sz val="10"/>
      <color indexed="17"/>
      <name val="Arial"/>
      <family val="2"/>
    </font>
    <font>
      <b/>
      <sz val="12"/>
      <color indexed="8"/>
      <name val="宋体"/>
      <family val="3"/>
      <charset val="134"/>
    </font>
    <font>
      <u/>
      <sz val="12"/>
      <color indexed="36"/>
      <name val="宋体"/>
      <family val="3"/>
      <charset val="134"/>
    </font>
    <font>
      <u/>
      <sz val="10"/>
      <color indexed="14"/>
      <name val="MS Sans Serif"/>
      <family val="2"/>
    </font>
    <font>
      <b/>
      <sz val="11"/>
      <color theme="1"/>
      <name val="宋体"/>
      <family val="3"/>
      <charset val="134"/>
      <scheme val="minor"/>
    </font>
    <font>
      <sz val="12"/>
      <name val="新細明體"/>
      <charset val="134"/>
    </font>
    <font>
      <b/>
      <sz val="11"/>
      <color rgb="FFFA7D00"/>
      <name val="宋体"/>
      <family val="3"/>
      <charset val="134"/>
      <scheme val="minor"/>
    </font>
    <font>
      <b/>
      <sz val="12"/>
      <color indexed="52"/>
      <name val="宋体"/>
      <family val="3"/>
      <charset val="134"/>
    </font>
    <font>
      <b/>
      <sz val="11"/>
      <color indexed="42"/>
      <name val="宋体"/>
      <family val="3"/>
      <charset val="134"/>
    </font>
    <font>
      <b/>
      <sz val="11"/>
      <color theme="0"/>
      <name val="宋体"/>
      <family val="3"/>
      <charset val="134"/>
      <scheme val="minor"/>
    </font>
    <font>
      <b/>
      <sz val="12"/>
      <color indexed="9"/>
      <name val="宋体"/>
      <family val="3"/>
      <charset val="134"/>
    </font>
    <font>
      <i/>
      <sz val="11"/>
      <color rgb="FF7F7F7F"/>
      <name val="宋体"/>
      <family val="3"/>
      <charset val="134"/>
      <scheme val="minor"/>
    </font>
    <font>
      <sz val="11"/>
      <color rgb="FFFF0000"/>
      <name val="宋体"/>
      <family val="3"/>
      <charset val="134"/>
      <scheme val="minor"/>
    </font>
    <font>
      <sz val="12"/>
      <color indexed="10"/>
      <name val="宋体"/>
      <family val="3"/>
      <charset val="134"/>
    </font>
    <font>
      <sz val="12"/>
      <color indexed="52"/>
      <name val="宋体"/>
      <family val="3"/>
      <charset val="134"/>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2"/>
      <color indexed="62"/>
      <name val="宋体"/>
      <family val="3"/>
      <charset val="134"/>
    </font>
    <font>
      <sz val="11"/>
      <color rgb="FF3F3F76"/>
      <name val="宋体"/>
      <family val="3"/>
      <charset val="134"/>
      <scheme val="minor"/>
    </font>
    <font>
      <b/>
      <sz val="12"/>
      <color indexed="63"/>
      <name val="宋体"/>
      <family val="3"/>
      <charset val="134"/>
    </font>
    <font>
      <i/>
      <sz val="12"/>
      <color indexed="23"/>
      <name val="宋体"/>
      <family val="3"/>
      <charset val="134"/>
    </font>
    <font>
      <sz val="12"/>
      <name val="Courier"/>
      <family val="3"/>
    </font>
    <font>
      <sz val="12"/>
      <color indexed="60"/>
      <name val="宋体"/>
      <family val="3"/>
      <charset val="134"/>
    </font>
    <font>
      <sz val="12"/>
      <name val="돋움체"/>
      <charset val="134"/>
    </font>
    <font>
      <sz val="11"/>
      <name val="돋움"/>
      <charset val="134"/>
    </font>
    <font>
      <b/>
      <sz val="11"/>
      <name val="黑体"/>
      <family val="3"/>
      <charset val="134"/>
    </font>
    <font>
      <sz val="11"/>
      <name val="宋体"/>
      <family val="3"/>
      <charset val="134"/>
    </font>
  </fonts>
  <fills count="124">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indexed="27"/>
        <bgColor indexed="64"/>
      </patternFill>
    </fill>
    <fill>
      <patternFill patternType="solid">
        <fgColor indexed="49"/>
        <bgColor indexed="64"/>
      </patternFill>
    </fill>
    <fill>
      <patternFill patternType="solid">
        <fgColor indexed="45"/>
        <bgColor indexed="64"/>
      </patternFill>
    </fill>
    <fill>
      <patternFill patternType="solid">
        <fgColor indexed="11"/>
        <bgColor indexed="64"/>
      </patternFill>
    </fill>
    <fill>
      <patternFill patternType="solid">
        <fgColor indexed="31"/>
        <bgColor indexed="64"/>
      </patternFill>
    </fill>
    <fill>
      <patternFill patternType="solid">
        <fgColor indexed="46"/>
        <bgColor indexed="64"/>
      </patternFill>
    </fill>
    <fill>
      <patternFill patternType="solid">
        <fgColor indexed="47"/>
        <bgColor indexed="64"/>
      </patternFill>
    </fill>
    <fill>
      <patternFill patternType="solid">
        <fgColor theme="4" tint="0.79958494827112647"/>
        <bgColor indexed="64"/>
      </patternFill>
    </fill>
    <fill>
      <patternFill patternType="solid">
        <fgColor theme="4" tint="0.79955442976165048"/>
        <bgColor indexed="64"/>
      </patternFill>
    </fill>
    <fill>
      <patternFill patternType="solid">
        <fgColor theme="4" tint="0.79952391125217448"/>
        <bgColor indexed="64"/>
      </patternFill>
    </fill>
    <fill>
      <patternFill patternType="solid">
        <fgColor theme="4" tint="0.79961546678060247"/>
        <bgColor indexed="64"/>
      </patternFill>
    </fill>
    <fill>
      <patternFill patternType="solid">
        <fgColor indexed="26"/>
        <bgColor indexed="64"/>
      </patternFill>
    </fill>
    <fill>
      <patternFill patternType="solid">
        <fgColor theme="5" tint="0.79958494827112647"/>
        <bgColor indexed="64"/>
      </patternFill>
    </fill>
    <fill>
      <patternFill patternType="solid">
        <fgColor theme="5" tint="0.79955442976165048"/>
        <bgColor indexed="64"/>
      </patternFill>
    </fill>
    <fill>
      <patternFill patternType="solid">
        <fgColor theme="5" tint="0.79952391125217448"/>
        <bgColor indexed="64"/>
      </patternFill>
    </fill>
    <fill>
      <patternFill patternType="solid">
        <fgColor theme="5" tint="0.79961546678060247"/>
        <bgColor indexed="64"/>
      </patternFill>
    </fill>
    <fill>
      <patternFill patternType="solid">
        <fgColor theme="6" tint="0.79958494827112647"/>
        <bgColor indexed="64"/>
      </patternFill>
    </fill>
    <fill>
      <patternFill patternType="solid">
        <fgColor theme="6" tint="0.79955442976165048"/>
        <bgColor indexed="64"/>
      </patternFill>
    </fill>
    <fill>
      <patternFill patternType="solid">
        <fgColor theme="6" tint="0.79952391125217448"/>
        <bgColor indexed="64"/>
      </patternFill>
    </fill>
    <fill>
      <patternFill patternType="solid">
        <fgColor theme="6" tint="0.79961546678060247"/>
        <bgColor indexed="64"/>
      </patternFill>
    </fill>
    <fill>
      <patternFill patternType="solid">
        <fgColor theme="7" tint="0.79958494827112647"/>
        <bgColor indexed="64"/>
      </patternFill>
    </fill>
    <fill>
      <patternFill patternType="solid">
        <fgColor theme="7" tint="0.79955442976165048"/>
        <bgColor indexed="64"/>
      </patternFill>
    </fill>
    <fill>
      <patternFill patternType="solid">
        <fgColor theme="7" tint="0.79952391125217448"/>
        <bgColor indexed="64"/>
      </patternFill>
    </fill>
    <fill>
      <patternFill patternType="solid">
        <fgColor theme="7" tint="0.79961546678060247"/>
        <bgColor indexed="64"/>
      </patternFill>
    </fill>
    <fill>
      <patternFill patternType="solid">
        <fgColor theme="8" tint="0.79958494827112647"/>
        <bgColor indexed="64"/>
      </patternFill>
    </fill>
    <fill>
      <patternFill patternType="solid">
        <fgColor theme="8" tint="0.79955442976165048"/>
        <bgColor indexed="64"/>
      </patternFill>
    </fill>
    <fill>
      <patternFill patternType="solid">
        <fgColor theme="8" tint="0.79952391125217448"/>
        <bgColor indexed="64"/>
      </patternFill>
    </fill>
    <fill>
      <patternFill patternType="solid">
        <fgColor theme="8" tint="0.79961546678060247"/>
        <bgColor indexed="64"/>
      </patternFill>
    </fill>
    <fill>
      <patternFill patternType="solid">
        <fgColor indexed="41"/>
        <bgColor indexed="64"/>
      </patternFill>
    </fill>
    <fill>
      <patternFill patternType="solid">
        <fgColor theme="9" tint="0.79958494827112647"/>
        <bgColor indexed="64"/>
      </patternFill>
    </fill>
    <fill>
      <patternFill patternType="solid">
        <fgColor theme="9" tint="0.79955442976165048"/>
        <bgColor indexed="64"/>
      </patternFill>
    </fill>
    <fill>
      <patternFill patternType="solid">
        <fgColor theme="9" tint="0.79952391125217448"/>
        <bgColor indexed="64"/>
      </patternFill>
    </fill>
    <fill>
      <patternFill patternType="solid">
        <fgColor theme="9" tint="0.79961546678060247"/>
        <bgColor indexed="64"/>
      </patternFill>
    </fill>
    <fill>
      <patternFill patternType="solid">
        <fgColor indexed="44"/>
        <bgColor indexed="64"/>
      </patternFill>
    </fill>
    <fill>
      <patternFill patternType="solid">
        <fgColor indexed="51"/>
        <bgColor indexed="64"/>
      </patternFill>
    </fill>
    <fill>
      <patternFill patternType="solid">
        <fgColor indexed="29"/>
        <bgColor indexed="64"/>
      </patternFill>
    </fill>
    <fill>
      <patternFill patternType="solid">
        <fgColor indexed="22"/>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indexed="43"/>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indexed="30"/>
        <bgColor indexed="64"/>
      </patternFill>
    </fill>
    <fill>
      <patternFill patternType="solid">
        <fgColor indexed="36"/>
        <bgColor indexed="64"/>
      </patternFill>
    </fill>
    <fill>
      <patternFill patternType="solid">
        <fgColor indexed="20"/>
        <bgColor indexed="64"/>
      </patternFill>
    </fill>
    <fill>
      <patternFill patternType="solid">
        <fgColor indexed="52"/>
        <bgColor indexed="64"/>
      </patternFill>
    </fill>
    <fill>
      <patternFill patternType="solid">
        <fgColor theme="4" tint="0.39957884456923126"/>
        <bgColor indexed="64"/>
      </patternFill>
    </fill>
    <fill>
      <patternFill patternType="solid">
        <fgColor theme="4" tint="0.39954832605975527"/>
        <bgColor indexed="64"/>
      </patternFill>
    </fill>
    <fill>
      <patternFill patternType="solid">
        <fgColor theme="4" tint="0.39951780755027927"/>
        <bgColor indexed="64"/>
      </patternFill>
    </fill>
    <fill>
      <patternFill patternType="solid">
        <fgColor theme="4" tint="0.39960936307870726"/>
        <bgColor indexed="64"/>
      </patternFill>
    </fill>
    <fill>
      <patternFill patternType="solid">
        <fgColor theme="5" tint="0.39957884456923126"/>
        <bgColor indexed="64"/>
      </patternFill>
    </fill>
    <fill>
      <patternFill patternType="solid">
        <fgColor theme="5" tint="0.39954832605975527"/>
        <bgColor indexed="64"/>
      </patternFill>
    </fill>
    <fill>
      <patternFill patternType="solid">
        <fgColor theme="5" tint="0.39951780755027927"/>
        <bgColor indexed="64"/>
      </patternFill>
    </fill>
    <fill>
      <patternFill patternType="solid">
        <fgColor theme="5" tint="0.39960936307870726"/>
        <bgColor indexed="64"/>
      </patternFill>
    </fill>
    <fill>
      <patternFill patternType="solid">
        <fgColor theme="6" tint="0.39957884456923126"/>
        <bgColor indexed="64"/>
      </patternFill>
    </fill>
    <fill>
      <patternFill patternType="solid">
        <fgColor theme="6" tint="0.39954832605975527"/>
        <bgColor indexed="64"/>
      </patternFill>
    </fill>
    <fill>
      <patternFill patternType="solid">
        <fgColor theme="6" tint="0.39951780755027927"/>
        <bgColor indexed="64"/>
      </patternFill>
    </fill>
    <fill>
      <patternFill patternType="solid">
        <fgColor theme="6" tint="0.39960936307870726"/>
        <bgColor indexed="64"/>
      </patternFill>
    </fill>
    <fill>
      <patternFill patternType="solid">
        <fgColor theme="7" tint="0.39957884456923126"/>
        <bgColor indexed="64"/>
      </patternFill>
    </fill>
    <fill>
      <patternFill patternType="solid">
        <fgColor theme="7" tint="0.39954832605975527"/>
        <bgColor indexed="64"/>
      </patternFill>
    </fill>
    <fill>
      <patternFill patternType="solid">
        <fgColor theme="7" tint="0.39951780755027927"/>
        <bgColor indexed="64"/>
      </patternFill>
    </fill>
    <fill>
      <patternFill patternType="solid">
        <fgColor theme="7" tint="0.39960936307870726"/>
        <bgColor indexed="64"/>
      </patternFill>
    </fill>
    <fill>
      <patternFill patternType="solid">
        <fgColor theme="8" tint="0.39957884456923126"/>
        <bgColor indexed="64"/>
      </patternFill>
    </fill>
    <fill>
      <patternFill patternType="solid">
        <fgColor theme="8" tint="0.39954832605975527"/>
        <bgColor indexed="64"/>
      </patternFill>
    </fill>
    <fill>
      <patternFill patternType="solid">
        <fgColor theme="8" tint="0.39951780755027927"/>
        <bgColor indexed="64"/>
      </patternFill>
    </fill>
    <fill>
      <patternFill patternType="solid">
        <fgColor theme="8" tint="0.39960936307870726"/>
        <bgColor indexed="64"/>
      </patternFill>
    </fill>
    <fill>
      <patternFill patternType="solid">
        <fgColor theme="9" tint="0.39957884456923126"/>
        <bgColor indexed="64"/>
      </patternFill>
    </fill>
    <fill>
      <patternFill patternType="solid">
        <fgColor theme="9" tint="0.39954832605975527"/>
        <bgColor indexed="64"/>
      </patternFill>
    </fill>
    <fill>
      <patternFill patternType="solid">
        <fgColor theme="9" tint="0.39951780755027927"/>
        <bgColor indexed="64"/>
      </patternFill>
    </fill>
    <fill>
      <patternFill patternType="solid">
        <fgColor theme="9" tint="0.39960936307870726"/>
        <bgColor indexed="64"/>
      </patternFill>
    </fill>
    <fill>
      <patternFill patternType="solid">
        <fgColor indexed="54"/>
        <bgColor indexed="54"/>
      </patternFill>
    </fill>
    <fill>
      <patternFill patternType="solid">
        <fgColor indexed="31"/>
        <bgColor indexed="31"/>
      </patternFill>
    </fill>
    <fill>
      <patternFill patternType="solid">
        <fgColor indexed="47"/>
        <bgColor indexed="47"/>
      </patternFill>
    </fill>
    <fill>
      <patternFill patternType="solid">
        <fgColor indexed="44"/>
        <bgColor indexed="44"/>
      </patternFill>
    </fill>
    <fill>
      <patternFill patternType="solid">
        <fgColor indexed="27"/>
        <bgColor indexed="27"/>
      </patternFill>
    </fill>
    <fill>
      <patternFill patternType="solid">
        <fgColor indexed="30"/>
        <bgColor indexed="30"/>
      </patternFill>
    </fill>
    <fill>
      <patternFill patternType="solid">
        <fgColor indexed="54"/>
        <bgColor indexed="64"/>
      </patternFill>
    </fill>
    <fill>
      <patternFill patternType="solid">
        <fgColor indexed="62"/>
        <bgColor indexed="6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5"/>
        <bgColor indexed="64"/>
      </patternFill>
    </fill>
    <fill>
      <patternFill patternType="solid">
        <fgColor indexed="53"/>
        <bgColor indexed="53"/>
      </patternFill>
    </fill>
    <fill>
      <patternFill patternType="solid">
        <fgColor indexed="25"/>
        <bgColor indexed="64"/>
      </patternFill>
    </fill>
    <fill>
      <patternFill patternType="solid">
        <fgColor indexed="53"/>
        <bgColor indexed="64"/>
      </patternFill>
    </fill>
    <fill>
      <patternFill patternType="solid">
        <fgColor indexed="10"/>
        <bgColor indexed="64"/>
      </patternFill>
    </fill>
    <fill>
      <patternFill patternType="solid">
        <fgColor indexed="42"/>
        <bgColor indexed="42"/>
      </patternFill>
    </fill>
    <fill>
      <patternFill patternType="solid">
        <fgColor indexed="51"/>
        <bgColor indexed="51"/>
      </patternFill>
    </fill>
    <fill>
      <patternFill patternType="solid">
        <fgColor indexed="57"/>
        <bgColor indexed="64"/>
      </patternFill>
    </fill>
    <fill>
      <patternFill patternType="solid">
        <fgColor indexed="45"/>
        <bgColor indexed="45"/>
      </patternFill>
    </fill>
    <fill>
      <patternFill patternType="solid">
        <fgColor indexed="49"/>
        <bgColor indexed="49"/>
      </patternFill>
    </fill>
    <fill>
      <patternFill patternType="solid">
        <fgColor indexed="52"/>
        <bgColor indexed="52"/>
      </patternFill>
    </fill>
    <fill>
      <patternFill patternType="solid">
        <fgColor indexed="43"/>
        <bgColor indexed="43"/>
      </patternFill>
    </fill>
    <fill>
      <patternFill patternType="solid">
        <fgColor indexed="29"/>
        <bgColor indexed="29"/>
      </patternFill>
    </fill>
    <fill>
      <patternFill patternType="solid">
        <fgColor indexed="13"/>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53"/>
      </patternFill>
    </fill>
    <fill>
      <patternFill patternType="lightUp">
        <fgColor indexed="9"/>
        <bgColor indexed="22"/>
      </patternFill>
    </fill>
    <fill>
      <patternFill patternType="solid">
        <fgColor theme="4"/>
        <bgColor indexed="64"/>
      </patternFill>
    </fill>
    <fill>
      <patternFill patternType="solid">
        <fgColor theme="5"/>
        <bgColor indexed="64"/>
      </patternFill>
    </fill>
    <fill>
      <patternFill patternType="solid">
        <fgColor indexed="19"/>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42">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medium">
        <color auto="1"/>
      </top>
      <bottom style="medium">
        <color auto="1"/>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bottom style="medium">
        <color auto="1"/>
      </bottom>
      <diagonal/>
    </border>
    <border>
      <left style="thin">
        <color indexed="63"/>
      </left>
      <right style="thin">
        <color indexed="63"/>
      </right>
      <top style="thin">
        <color indexed="63"/>
      </top>
      <bottom style="thin">
        <color indexed="63"/>
      </bottom>
      <diagonal/>
    </border>
    <border>
      <left/>
      <right style="thin">
        <color auto="1"/>
      </right>
      <top/>
      <bottom/>
      <diagonal/>
    </border>
    <border>
      <left style="thin">
        <color theme="1"/>
      </left>
      <right style="thin">
        <color theme="1"/>
      </right>
      <top style="thin">
        <color theme="1"/>
      </top>
      <bottom style="thin">
        <color theme="1"/>
      </bottom>
      <diagonal/>
    </border>
    <border>
      <left style="hair">
        <color auto="1"/>
      </left>
      <right style="hair">
        <color auto="1"/>
      </right>
      <top style="hair">
        <color auto="1"/>
      </top>
      <bottom style="hair">
        <color auto="1"/>
      </bottom>
      <diagonal/>
    </border>
    <border>
      <left style="thin">
        <color auto="1"/>
      </left>
      <right style="thin">
        <color auto="1"/>
      </right>
      <top/>
      <bottom/>
      <diagonal/>
    </border>
    <border>
      <left/>
      <right/>
      <top style="thin">
        <color auto="1"/>
      </top>
      <bottom style="double">
        <color auto="1"/>
      </bottom>
      <diagonal/>
    </border>
    <border>
      <left/>
      <right/>
      <top style="thin">
        <color indexed="62"/>
      </top>
      <bottom style="double">
        <color indexed="62"/>
      </bottom>
      <diagonal/>
    </border>
    <border>
      <left/>
      <right/>
      <top/>
      <bottom style="thick">
        <color indexed="49"/>
      </bottom>
      <diagonal/>
    </border>
    <border>
      <left/>
      <right/>
      <top/>
      <bottom style="thick">
        <color theme="4"/>
      </bottom>
      <diagonal/>
    </border>
    <border>
      <left/>
      <right/>
      <top/>
      <bottom style="thick">
        <color theme="4" tint="0.499984740745262"/>
      </bottom>
      <diagonal/>
    </border>
    <border>
      <left/>
      <right/>
      <top/>
      <bottom style="medium">
        <color indexed="49"/>
      </bottom>
      <diagonal/>
    </border>
    <border>
      <left/>
      <right/>
      <top/>
      <bottom style="medium">
        <color theme="4" tint="0.39957884456923126"/>
      </bottom>
      <diagonal/>
    </border>
    <border>
      <left/>
      <right/>
      <top/>
      <bottom style="medium">
        <color theme="4" tint="0.39954832605975527"/>
      </bottom>
      <diagonal/>
    </border>
    <border>
      <left/>
      <right/>
      <top/>
      <bottom style="medium">
        <color theme="4" tint="0.39951780755027927"/>
      </bottom>
      <diagonal/>
    </border>
    <border>
      <left/>
      <right/>
      <top/>
      <bottom style="medium">
        <color theme="4" tint="0.39960936307870726"/>
      </bottom>
      <diagonal/>
    </border>
    <border>
      <left/>
      <right style="thin">
        <color auto="1"/>
      </right>
      <top/>
      <bottom style="thin">
        <color auto="1"/>
      </bottom>
      <diagonal/>
    </border>
    <border>
      <left/>
      <right/>
      <top style="thin">
        <color indexed="49"/>
      </top>
      <bottom style="double">
        <color indexed="49"/>
      </bottom>
      <diagonal/>
    </border>
  </borders>
  <cellStyleXfs count="858">
    <xf numFmtId="0" fontId="0" fillId="0" borderId="0">
      <alignment vertical="center"/>
    </xf>
    <xf numFmtId="0" fontId="16" fillId="0" borderId="0">
      <alignment vertical="center"/>
    </xf>
    <xf numFmtId="0" fontId="27" fillId="0" borderId="0"/>
    <xf numFmtId="0" fontId="28" fillId="0" borderId="0"/>
    <xf numFmtId="0" fontId="28" fillId="0" borderId="0" applyProtection="0"/>
    <xf numFmtId="178" fontId="29" fillId="0" borderId="0" applyFont="0" applyFill="0" applyBorder="0" applyAlignment="0" applyProtection="0"/>
    <xf numFmtId="0" fontId="30" fillId="0" borderId="0" applyFont="0" applyFill="0" applyBorder="0" applyAlignment="0" applyProtection="0"/>
    <xf numFmtId="0" fontId="27" fillId="0" borderId="0" applyNumberFormat="0" applyFill="0" applyBorder="0" applyAlignment="0" applyProtection="0"/>
    <xf numFmtId="40" fontId="29" fillId="0" borderId="0" applyFont="0" applyFill="0" applyBorder="0" applyAlignment="0" applyProtection="0"/>
    <xf numFmtId="38" fontId="29" fillId="0" borderId="0" applyFont="0" applyFill="0" applyBorder="0" applyAlignment="0" applyProtection="0"/>
    <xf numFmtId="179" fontId="27" fillId="0" borderId="0" applyFont="0" applyFill="0" applyBorder="0" applyAlignment="0" applyProtection="0"/>
    <xf numFmtId="180" fontId="27" fillId="0" borderId="0" applyFont="0" applyFill="0" applyBorder="0" applyAlignment="0" applyProtection="0"/>
    <xf numFmtId="0" fontId="13" fillId="0" borderId="0">
      <protection locked="0"/>
    </xf>
    <xf numFmtId="0" fontId="27" fillId="0" borderId="0">
      <alignment vertical="center"/>
    </xf>
    <xf numFmtId="49" fontId="6" fillId="0" borderId="0" applyProtection="0">
      <alignment horizontal="left"/>
    </xf>
    <xf numFmtId="0" fontId="31" fillId="0" borderId="0"/>
    <xf numFmtId="0" fontId="27" fillId="0" borderId="0" applyProtection="0">
      <alignment vertical="center"/>
    </xf>
    <xf numFmtId="0" fontId="28" fillId="0" borderId="0">
      <alignment vertical="center"/>
    </xf>
    <xf numFmtId="0" fontId="32" fillId="0" borderId="0">
      <alignment vertical="top"/>
    </xf>
    <xf numFmtId="0" fontId="27" fillId="0" borderId="0">
      <protection locked="0"/>
    </xf>
    <xf numFmtId="0" fontId="33" fillId="3" borderId="0" applyProtection="0"/>
    <xf numFmtId="0" fontId="16" fillId="0" borderId="0" applyProtection="0">
      <alignment vertical="center"/>
    </xf>
    <xf numFmtId="0" fontId="3" fillId="0" borderId="0">
      <alignment vertical="center"/>
    </xf>
    <xf numFmtId="0" fontId="3" fillId="0" borderId="0" applyProtection="0">
      <alignment vertical="center"/>
    </xf>
    <xf numFmtId="0" fontId="13" fillId="0" borderId="0" applyProtection="0">
      <alignment vertical="center"/>
    </xf>
    <xf numFmtId="0" fontId="34" fillId="4" borderId="0" applyProtection="0"/>
    <xf numFmtId="0" fontId="35" fillId="0" borderId="0"/>
    <xf numFmtId="0" fontId="36" fillId="5" borderId="0" applyProtection="0"/>
    <xf numFmtId="49" fontId="27" fillId="0" borderId="0" applyFont="0" applyFill="0" applyBorder="0" applyAlignment="0" applyProtection="0"/>
    <xf numFmtId="49" fontId="13" fillId="0" borderId="0" applyFont="0" applyFill="0" applyBorder="0" applyAlignment="0" applyProtection="0"/>
    <xf numFmtId="0" fontId="16" fillId="0" borderId="0"/>
    <xf numFmtId="0" fontId="34" fillId="3" borderId="0" applyProtection="0"/>
    <xf numFmtId="0" fontId="37" fillId="6" borderId="0" applyProtection="0"/>
    <xf numFmtId="0" fontId="38" fillId="7" borderId="0" applyProtection="0"/>
    <xf numFmtId="0" fontId="33" fillId="4" borderId="0" applyProtection="0"/>
    <xf numFmtId="181" fontId="6" fillId="0" borderId="0" applyFill="0" applyBorder="0" applyProtection="0">
      <alignment horizontal="right"/>
    </xf>
    <xf numFmtId="182" fontId="6" fillId="0" borderId="0" applyFill="0" applyBorder="0" applyProtection="0">
      <alignment horizontal="right"/>
    </xf>
    <xf numFmtId="183" fontId="39" fillId="0" borderId="0" applyFill="0" applyBorder="0" applyProtection="0">
      <alignment horizontal="center"/>
    </xf>
    <xf numFmtId="184" fontId="39" fillId="0" borderId="0" applyFill="0" applyBorder="0" applyProtection="0">
      <alignment horizontal="center"/>
    </xf>
    <xf numFmtId="185" fontId="40" fillId="0" borderId="0" applyFill="0" applyBorder="0" applyProtection="0">
      <alignment horizontal="right"/>
    </xf>
    <xf numFmtId="186" fontId="6" fillId="0" borderId="0" applyFill="0" applyBorder="0" applyProtection="0">
      <alignment horizontal="right"/>
    </xf>
    <xf numFmtId="187" fontId="6" fillId="0" borderId="0" applyFill="0" applyBorder="0" applyProtection="0">
      <alignment horizontal="right"/>
    </xf>
    <xf numFmtId="188" fontId="6" fillId="0" borderId="0" applyFill="0" applyBorder="0" applyProtection="0">
      <alignment horizontal="right"/>
    </xf>
    <xf numFmtId="189" fontId="6" fillId="0" borderId="0" applyFill="0" applyBorder="0" applyProtection="0">
      <alignment horizontal="right"/>
    </xf>
    <xf numFmtId="190" fontId="13" fillId="0" borderId="0" applyFont="0" applyFill="0" applyBorder="0" applyAlignment="0" applyProtection="0"/>
    <xf numFmtId="0" fontId="35" fillId="0" borderId="0">
      <alignment vertical="center"/>
    </xf>
    <xf numFmtId="191" fontId="41" fillId="0" borderId="0" applyFont="0" applyFill="0" applyBorder="0" applyAlignment="0" applyProtection="0"/>
    <xf numFmtId="10" fontId="41" fillId="0" borderId="0" applyFont="0" applyFill="0" applyBorder="0" applyAlignment="0" applyProtection="0"/>
    <xf numFmtId="0" fontId="13" fillId="0" borderId="0" applyNumberFormat="0" applyFont="0" applyFill="0" applyBorder="0" applyAlignment="0">
      <alignment horizontal="center" vertical="center"/>
    </xf>
    <xf numFmtId="0" fontId="38" fillId="8" borderId="0" applyNumberFormat="0" applyBorder="0" applyAlignment="0" applyProtection="0">
      <alignment vertical="center"/>
    </xf>
    <xf numFmtId="0" fontId="38" fillId="6" borderId="0" applyNumberFormat="0" applyBorder="0" applyAlignment="0" applyProtection="0">
      <alignment vertical="center"/>
    </xf>
    <xf numFmtId="0" fontId="42" fillId="9" borderId="0" applyProtection="0"/>
    <xf numFmtId="0" fontId="38" fillId="3" borderId="0" applyNumberFormat="0" applyBorder="0" applyAlignment="0" applyProtection="0">
      <alignment vertical="center"/>
    </xf>
    <xf numFmtId="0" fontId="38" fillId="3" borderId="0"/>
    <xf numFmtId="0" fontId="38" fillId="3" borderId="0" applyProtection="0"/>
    <xf numFmtId="0" fontId="38" fillId="9" borderId="0" applyNumberFormat="0" applyBorder="0" applyAlignment="0" applyProtection="0">
      <alignment vertical="center"/>
    </xf>
    <xf numFmtId="0" fontId="38" fillId="9" borderId="0"/>
    <xf numFmtId="0" fontId="38" fillId="9" borderId="0" applyProtection="0"/>
    <xf numFmtId="0" fontId="37" fillId="9" borderId="0" applyProtection="0"/>
    <xf numFmtId="0" fontId="43" fillId="3" borderId="0" applyProtection="0"/>
    <xf numFmtId="0" fontId="38" fillId="4" borderId="0" applyNumberFormat="0" applyBorder="0" applyAlignment="0" applyProtection="0">
      <alignment vertical="center"/>
    </xf>
    <xf numFmtId="0" fontId="38" fillId="4" borderId="0"/>
    <xf numFmtId="0" fontId="38" fillId="4" borderId="0" applyProtection="0"/>
    <xf numFmtId="0" fontId="38" fillId="0" borderId="0" applyProtection="0">
      <alignment vertical="center"/>
    </xf>
    <xf numFmtId="0" fontId="38" fillId="10" borderId="0" applyNumberFormat="0" applyBorder="0" applyAlignment="0" applyProtection="0">
      <alignment vertical="center"/>
    </xf>
    <xf numFmtId="0" fontId="38" fillId="10" borderId="0"/>
    <xf numFmtId="0" fontId="38" fillId="10" borderId="0" applyProtection="0"/>
    <xf numFmtId="0" fontId="44" fillId="8" borderId="0" applyNumberFormat="0" applyBorder="0" applyAlignment="0" applyProtection="0">
      <alignment vertical="center"/>
    </xf>
    <xf numFmtId="0" fontId="44" fillId="6" borderId="0" applyNumberFormat="0" applyBorder="0" applyAlignment="0" applyProtection="0">
      <alignment vertical="center"/>
    </xf>
    <xf numFmtId="0" fontId="44" fillId="3" borderId="0" applyNumberFormat="0" applyBorder="0" applyAlignment="0" applyProtection="0">
      <alignment vertical="center"/>
    </xf>
    <xf numFmtId="0" fontId="44" fillId="9" borderId="0" applyNumberFormat="0" applyBorder="0" applyAlignment="0" applyProtection="0">
      <alignment vertical="center"/>
    </xf>
    <xf numFmtId="0" fontId="44" fillId="4" borderId="0" applyNumberFormat="0" applyBorder="0" applyAlignment="0" applyProtection="0">
      <alignment vertical="center"/>
    </xf>
    <xf numFmtId="0" fontId="44" fillId="10" borderId="0" applyNumberFormat="0" applyBorder="0" applyAlignment="0" applyProtection="0">
      <alignment vertical="center"/>
    </xf>
    <xf numFmtId="0" fontId="13" fillId="8" borderId="0" applyNumberFormat="0" applyBorder="0" applyAlignment="0" applyProtection="0">
      <alignment vertical="center"/>
    </xf>
    <xf numFmtId="0" fontId="38" fillId="2" borderId="0" applyNumberFormat="0" applyBorder="0" applyAlignment="0" applyProtection="0">
      <alignment vertical="center"/>
    </xf>
    <xf numFmtId="0" fontId="13" fillId="2" borderId="0" applyNumberFormat="0" applyBorder="0" applyAlignment="0" applyProtection="0">
      <alignment vertical="center"/>
    </xf>
    <xf numFmtId="0" fontId="45" fillId="2" borderId="0" applyNumberFormat="0" applyBorder="0" applyAlignment="0" applyProtection="0">
      <alignment vertical="center"/>
    </xf>
    <xf numFmtId="0" fontId="45" fillId="8"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4" borderId="0" applyNumberFormat="0" applyBorder="0" applyAlignment="0" applyProtection="0">
      <alignment vertical="center"/>
    </xf>
    <xf numFmtId="0" fontId="44" fillId="2" borderId="0" applyNumberFormat="0" applyBorder="0" applyAlignment="0" applyProtection="0"/>
    <xf numFmtId="0" fontId="13" fillId="6" borderId="0" applyNumberFormat="0" applyBorder="0" applyAlignment="0" applyProtection="0">
      <alignment vertical="center"/>
    </xf>
    <xf numFmtId="0" fontId="38" fillId="15" borderId="0" applyNumberFormat="0" applyBorder="0" applyAlignment="0" applyProtection="0">
      <alignment vertical="center"/>
    </xf>
    <xf numFmtId="0" fontId="13" fillId="10" borderId="0" applyNumberFormat="0" applyBorder="0" applyAlignment="0" applyProtection="0">
      <alignment vertical="center"/>
    </xf>
    <xf numFmtId="0" fontId="45" fillId="10" borderId="0" applyNumberFormat="0" applyBorder="0" applyAlignment="0" applyProtection="0">
      <alignment vertical="center"/>
    </xf>
    <xf numFmtId="0" fontId="45" fillId="6"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7" fillId="19" borderId="0" applyNumberFormat="0" applyBorder="0" applyAlignment="0" applyProtection="0">
      <alignment vertical="center"/>
    </xf>
    <xf numFmtId="0" fontId="44" fillId="10" borderId="0" applyNumberFormat="0" applyBorder="0" applyAlignment="0" applyProtection="0"/>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45" fillId="15" borderId="0" applyNumberFormat="0" applyBorder="0" applyAlignment="0" applyProtection="0">
      <alignment vertical="center"/>
    </xf>
    <xf numFmtId="0" fontId="45" fillId="3"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7" fillId="23" borderId="0" applyNumberFormat="0" applyBorder="0" applyAlignment="0" applyProtection="0">
      <alignment vertical="center"/>
    </xf>
    <xf numFmtId="0" fontId="44" fillId="8" borderId="0" applyNumberFormat="0" applyBorder="0" applyAlignment="0" applyProtection="0"/>
    <xf numFmtId="0" fontId="13" fillId="9" borderId="0" applyNumberFormat="0" applyBorder="0" applyAlignment="0" applyProtection="0">
      <alignment vertical="center"/>
    </xf>
    <xf numFmtId="0" fontId="38" fillId="0" borderId="0">
      <alignment vertical="center"/>
    </xf>
    <xf numFmtId="0" fontId="45" fillId="9"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7" fillId="27" borderId="0" applyNumberFormat="0" applyBorder="0" applyAlignment="0" applyProtection="0">
      <alignment vertical="center"/>
    </xf>
    <xf numFmtId="0" fontId="13" fillId="4" borderId="0" applyNumberFormat="0" applyBorder="0" applyAlignment="0" applyProtection="0">
      <alignment vertical="center"/>
    </xf>
    <xf numFmtId="0" fontId="45" fillId="4"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7" fillId="31" borderId="0" applyNumberFormat="0" applyBorder="0" applyAlignment="0" applyProtection="0">
      <alignment vertical="center"/>
    </xf>
    <xf numFmtId="0" fontId="44" fillId="32" borderId="0" applyNumberFormat="0" applyBorder="0" applyAlignment="0" applyProtection="0"/>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46" fillId="36" borderId="0" applyNumberFormat="0" applyBorder="0" applyAlignment="0" applyProtection="0">
      <alignment vertical="center"/>
    </xf>
    <xf numFmtId="0" fontId="47" fillId="36" borderId="0" applyNumberFormat="0" applyBorder="0" applyAlignment="0" applyProtection="0">
      <alignment vertical="center"/>
    </xf>
    <xf numFmtId="0" fontId="27" fillId="0" borderId="0" applyBorder="0">
      <alignment vertical="center"/>
    </xf>
    <xf numFmtId="0" fontId="38" fillId="37" borderId="0" applyNumberFormat="0" applyBorder="0" applyAlignment="0" applyProtection="0">
      <alignment vertical="center"/>
    </xf>
    <xf numFmtId="0" fontId="48" fillId="6" borderId="0" applyProtection="0"/>
    <xf numFmtId="0" fontId="49" fillId="38" borderId="0" applyProtection="0"/>
    <xf numFmtId="0" fontId="38" fillId="37" borderId="0" applyProtection="0"/>
    <xf numFmtId="0" fontId="38" fillId="39" borderId="0" applyNumberFormat="0" applyBorder="0" applyAlignment="0" applyProtection="0">
      <alignment vertical="center"/>
    </xf>
    <xf numFmtId="0" fontId="38" fillId="39" borderId="0" applyProtection="0"/>
    <xf numFmtId="0" fontId="38" fillId="7" borderId="0" applyNumberFormat="0" applyBorder="0" applyAlignment="0" applyProtection="0">
      <alignment vertical="center"/>
    </xf>
    <xf numFmtId="0" fontId="38" fillId="7" borderId="0"/>
    <xf numFmtId="0" fontId="38" fillId="37" borderId="0"/>
    <xf numFmtId="0" fontId="38" fillId="38" borderId="0" applyNumberFormat="0" applyBorder="0" applyAlignment="0" applyProtection="0">
      <alignment vertical="center"/>
    </xf>
    <xf numFmtId="0" fontId="38" fillId="38" borderId="0"/>
    <xf numFmtId="0" fontId="38" fillId="38" borderId="0" applyProtection="0"/>
    <xf numFmtId="0" fontId="44" fillId="37" borderId="0" applyNumberFormat="0" applyBorder="0" applyAlignment="0" applyProtection="0">
      <alignment vertical="center"/>
    </xf>
    <xf numFmtId="0" fontId="44" fillId="39" borderId="0" applyNumberFormat="0" applyBorder="0" applyAlignment="0" applyProtection="0">
      <alignment vertical="center"/>
    </xf>
    <xf numFmtId="0" fontId="44" fillId="7" borderId="0" applyNumberFormat="0" applyBorder="0" applyAlignment="0" applyProtection="0">
      <alignment vertical="center"/>
    </xf>
    <xf numFmtId="0" fontId="44" fillId="38" borderId="0" applyNumberFormat="0" applyBorder="0" applyAlignment="0" applyProtection="0">
      <alignment vertical="center"/>
    </xf>
    <xf numFmtId="0" fontId="13" fillId="37" borderId="0" applyNumberFormat="0" applyBorder="0" applyAlignment="0" applyProtection="0">
      <alignment vertical="center"/>
    </xf>
    <xf numFmtId="0" fontId="38" fillId="40" borderId="0" applyNumberFormat="0" applyBorder="0" applyAlignment="0" applyProtection="0">
      <alignment vertical="center"/>
    </xf>
    <xf numFmtId="0" fontId="13" fillId="40" borderId="0" applyNumberFormat="0" applyBorder="0" applyAlignment="0" applyProtection="0">
      <alignment vertical="center"/>
    </xf>
    <xf numFmtId="0" fontId="45" fillId="40" borderId="0" applyNumberFormat="0" applyBorder="0" applyAlignment="0" applyProtection="0">
      <alignment vertical="center"/>
    </xf>
    <xf numFmtId="0" fontId="45" fillId="37" borderId="0" applyNumberFormat="0" applyBorder="0" applyAlignment="0" applyProtection="0">
      <alignment vertical="center"/>
    </xf>
    <xf numFmtId="0" fontId="46" fillId="41" borderId="0" applyNumberFormat="0" applyBorder="0" applyAlignment="0" applyProtection="0">
      <alignment vertical="center"/>
    </xf>
    <xf numFmtId="0" fontId="47" fillId="41" borderId="0" applyNumberFormat="0" applyBorder="0" applyAlignment="0" applyProtection="0">
      <alignment vertical="center"/>
    </xf>
    <xf numFmtId="0" fontId="44" fillId="40" borderId="0" applyNumberFormat="0" applyBorder="0" applyAlignment="0" applyProtection="0"/>
    <xf numFmtId="0" fontId="13" fillId="39" borderId="0" applyNumberFormat="0" applyBorder="0" applyAlignment="0" applyProtection="0">
      <alignment vertical="center"/>
    </xf>
    <xf numFmtId="0" fontId="45" fillId="39" borderId="0" applyNumberFormat="0" applyBorder="0" applyAlignment="0" applyProtection="0">
      <alignment vertical="center"/>
    </xf>
    <xf numFmtId="0" fontId="46" fillId="42" borderId="0" applyNumberFormat="0" applyBorder="0" applyAlignment="0" applyProtection="0">
      <alignment vertical="center"/>
    </xf>
    <xf numFmtId="0" fontId="47" fillId="42" borderId="0" applyNumberFormat="0" applyBorder="0" applyAlignment="0" applyProtection="0">
      <alignment vertical="center"/>
    </xf>
    <xf numFmtId="0" fontId="13" fillId="7" borderId="0" applyNumberFormat="0" applyBorder="0" applyAlignment="0" applyProtection="0">
      <alignment vertical="center"/>
    </xf>
    <xf numFmtId="0" fontId="38" fillId="43" borderId="0" applyNumberFormat="0" applyBorder="0" applyAlignment="0" applyProtection="0">
      <alignment vertical="center"/>
    </xf>
    <xf numFmtId="0" fontId="13" fillId="43" borderId="0" applyNumberFormat="0" applyBorder="0" applyAlignment="0" applyProtection="0">
      <alignment vertical="center"/>
    </xf>
    <xf numFmtId="0" fontId="45" fillId="43" borderId="0" applyNumberFormat="0" applyBorder="0" applyAlignment="0" applyProtection="0">
      <alignment vertical="center"/>
    </xf>
    <xf numFmtId="0" fontId="45" fillId="7" borderId="0" applyNumberFormat="0" applyBorder="0" applyAlignment="0" applyProtection="0">
      <alignment vertical="center"/>
    </xf>
    <xf numFmtId="0" fontId="46" fillId="44" borderId="0" applyNumberFormat="0" applyBorder="0" applyAlignment="0" applyProtection="0">
      <alignment vertical="center"/>
    </xf>
    <xf numFmtId="0" fontId="47" fillId="44" borderId="0" applyNumberFormat="0" applyBorder="0" applyAlignment="0" applyProtection="0">
      <alignment vertical="center"/>
    </xf>
    <xf numFmtId="0" fontId="46" fillId="45" borderId="0" applyNumberFormat="0" applyBorder="0" applyAlignment="0" applyProtection="0">
      <alignment vertical="center"/>
    </xf>
    <xf numFmtId="0" fontId="47" fillId="45" borderId="0" applyNumberFormat="0" applyBorder="0" applyAlignment="0" applyProtection="0">
      <alignment vertical="center"/>
    </xf>
    <xf numFmtId="0" fontId="46" fillId="46" borderId="0" applyNumberFormat="0" applyBorder="0" applyAlignment="0" applyProtection="0">
      <alignment vertical="center"/>
    </xf>
    <xf numFmtId="0" fontId="47" fillId="46" borderId="0" applyNumberFormat="0" applyBorder="0" applyAlignment="0" applyProtection="0">
      <alignment vertical="center"/>
    </xf>
    <xf numFmtId="0" fontId="44" fillId="37" borderId="0" applyNumberFormat="0" applyBorder="0" applyAlignment="0" applyProtection="0"/>
    <xf numFmtId="0" fontId="13" fillId="38" borderId="0" applyNumberFormat="0" applyBorder="0" applyAlignment="0" applyProtection="0">
      <alignment vertical="center"/>
    </xf>
    <xf numFmtId="0" fontId="45" fillId="38" borderId="0" applyNumberFormat="0" applyBorder="0" applyAlignment="0" applyProtection="0">
      <alignment vertical="center"/>
    </xf>
    <xf numFmtId="0" fontId="46" fillId="47" borderId="0" applyNumberFormat="0" applyBorder="0" applyAlignment="0" applyProtection="0">
      <alignment vertical="center"/>
    </xf>
    <xf numFmtId="0" fontId="47" fillId="47" borderId="0" applyNumberFormat="0" applyBorder="0" applyAlignment="0" applyProtection="0">
      <alignment vertical="center"/>
    </xf>
    <xf numFmtId="0" fontId="36" fillId="48" borderId="0" applyNumberFormat="0" applyBorder="0" applyAlignment="0" applyProtection="0">
      <alignment vertical="center"/>
    </xf>
    <xf numFmtId="0" fontId="36" fillId="48" borderId="0" applyProtection="0"/>
    <xf numFmtId="0" fontId="36" fillId="48" borderId="0"/>
    <xf numFmtId="0" fontId="36" fillId="39" borderId="0" applyNumberFormat="0" applyBorder="0" applyAlignment="0" applyProtection="0">
      <alignment vertical="center"/>
    </xf>
    <xf numFmtId="0" fontId="36" fillId="39" borderId="0" applyProtection="0"/>
    <xf numFmtId="0" fontId="36" fillId="7" borderId="0" applyProtection="0"/>
    <xf numFmtId="0" fontId="36" fillId="39" borderId="0"/>
    <xf numFmtId="0" fontId="36" fillId="7" borderId="0" applyNumberFormat="0" applyBorder="0" applyAlignment="0" applyProtection="0">
      <alignment vertical="center"/>
    </xf>
    <xf numFmtId="0" fontId="36" fillId="7" borderId="0"/>
    <xf numFmtId="0" fontId="36" fillId="49" borderId="0" applyNumberFormat="0" applyBorder="0" applyAlignment="0" applyProtection="0">
      <alignment vertical="center"/>
    </xf>
    <xf numFmtId="0" fontId="36" fillId="50" borderId="0"/>
    <xf numFmtId="0" fontId="36" fillId="50" borderId="0" applyProtection="0"/>
    <xf numFmtId="0" fontId="36" fillId="5" borderId="0" applyNumberFormat="0" applyBorder="0" applyAlignment="0" applyProtection="0">
      <alignment vertical="center"/>
    </xf>
    <xf numFmtId="0" fontId="36" fillId="5" borderId="0"/>
    <xf numFmtId="0" fontId="36" fillId="51" borderId="0" applyNumberFormat="0" applyBorder="0" applyAlignment="0" applyProtection="0">
      <alignment vertical="center"/>
    </xf>
    <xf numFmtId="0" fontId="36" fillId="51" borderId="0"/>
    <xf numFmtId="0" fontId="36" fillId="51" borderId="0" applyProtection="0"/>
    <xf numFmtId="0" fontId="49" fillId="48" borderId="0" applyNumberFormat="0" applyBorder="0" applyAlignment="0" applyProtection="0">
      <alignment vertical="center"/>
    </xf>
    <xf numFmtId="0" fontId="49" fillId="39" borderId="0" applyNumberFormat="0" applyBorder="0" applyAlignment="0" applyProtection="0">
      <alignment vertical="center"/>
    </xf>
    <xf numFmtId="0" fontId="49" fillId="7" borderId="0" applyNumberFormat="0" applyBorder="0" applyAlignment="0" applyProtection="0">
      <alignment vertical="center"/>
    </xf>
    <xf numFmtId="0" fontId="49" fillId="49" borderId="0" applyNumberFormat="0" applyBorder="0" applyAlignment="0" applyProtection="0">
      <alignment vertical="center"/>
    </xf>
    <xf numFmtId="0" fontId="49" fillId="5" borderId="0" applyNumberFormat="0" applyBorder="0" applyAlignment="0" applyProtection="0">
      <alignment vertical="center"/>
    </xf>
    <xf numFmtId="0" fontId="49" fillId="51" borderId="0" applyNumberFormat="0" applyBorder="0" applyAlignment="0" applyProtection="0">
      <alignment vertical="center"/>
    </xf>
    <xf numFmtId="0" fontId="13" fillId="48" borderId="0" applyNumberFormat="0" applyBorder="0" applyAlignment="0" applyProtection="0">
      <alignment vertical="center"/>
    </xf>
    <xf numFmtId="0" fontId="50" fillId="5" borderId="0" applyNumberFormat="0" applyBorder="0" applyAlignment="0" applyProtection="0">
      <alignment vertical="center"/>
    </xf>
    <xf numFmtId="0" fontId="13" fillId="5" borderId="0" applyNumberFormat="0" applyBorder="0" applyAlignment="0" applyProtection="0">
      <alignment vertical="center"/>
    </xf>
    <xf numFmtId="0" fontId="51" fillId="52" borderId="0" applyNumberFormat="0" applyBorder="0" applyAlignment="0" applyProtection="0">
      <alignment vertical="center"/>
    </xf>
    <xf numFmtId="0" fontId="51" fillId="53" borderId="0" applyNumberFormat="0" applyBorder="0" applyAlignment="0" applyProtection="0">
      <alignment vertical="center"/>
    </xf>
    <xf numFmtId="0" fontId="51" fillId="54" borderId="0" applyNumberFormat="0" applyBorder="0" applyAlignment="0" applyProtection="0">
      <alignment vertical="center"/>
    </xf>
    <xf numFmtId="0" fontId="51" fillId="55" borderId="0" applyNumberFormat="0" applyBorder="0" applyAlignment="0" applyProtection="0">
      <alignment vertical="center"/>
    </xf>
    <xf numFmtId="0" fontId="47" fillId="55" borderId="0" applyNumberFormat="0" applyBorder="0" applyAlignment="0" applyProtection="0">
      <alignment vertical="center"/>
    </xf>
    <xf numFmtId="0" fontId="52" fillId="48" borderId="0" applyNumberFormat="0" applyBorder="0" applyAlignment="0" applyProtection="0">
      <alignment vertical="center"/>
    </xf>
    <xf numFmtId="0" fontId="49" fillId="5" borderId="0" applyNumberFormat="0" applyBorder="0" applyAlignment="0" applyProtection="0"/>
    <xf numFmtId="0" fontId="50" fillId="39" borderId="0" applyNumberFormat="0" applyBorder="0" applyAlignment="0" applyProtection="0">
      <alignment vertical="center"/>
    </xf>
    <xf numFmtId="0" fontId="51" fillId="56" borderId="0" applyNumberFormat="0" applyBorder="0" applyAlignment="0" applyProtection="0">
      <alignment vertical="center"/>
    </xf>
    <xf numFmtId="0" fontId="51" fillId="57" borderId="0" applyNumberFormat="0" applyBorder="0" applyAlignment="0" applyProtection="0">
      <alignment vertical="center"/>
    </xf>
    <xf numFmtId="0" fontId="51" fillId="58" borderId="0" applyNumberFormat="0" applyBorder="0" applyAlignment="0" applyProtection="0">
      <alignment vertical="center"/>
    </xf>
    <xf numFmtId="0" fontId="51" fillId="59" borderId="0" applyNumberFormat="0" applyBorder="0" applyAlignment="0" applyProtection="0">
      <alignment vertical="center"/>
    </xf>
    <xf numFmtId="0" fontId="47" fillId="59" borderId="0" applyNumberFormat="0" applyBorder="0" applyAlignment="0" applyProtection="0">
      <alignment vertical="center"/>
    </xf>
    <xf numFmtId="0" fontId="52" fillId="39" borderId="0" applyNumberFormat="0" applyBorder="0" applyAlignment="0" applyProtection="0">
      <alignment vertical="center"/>
    </xf>
    <xf numFmtId="0" fontId="49" fillId="39" borderId="0" applyNumberFormat="0" applyBorder="0" applyAlignment="0" applyProtection="0"/>
    <xf numFmtId="0" fontId="50" fillId="43" borderId="0" applyNumberFormat="0" applyBorder="0" applyAlignment="0" applyProtection="0">
      <alignment vertical="center"/>
    </xf>
    <xf numFmtId="0" fontId="51" fillId="60" borderId="0" applyNumberFormat="0" applyBorder="0" applyAlignment="0" applyProtection="0">
      <alignment vertical="center"/>
    </xf>
    <xf numFmtId="0" fontId="51" fillId="61" borderId="0" applyNumberFormat="0" applyBorder="0" applyAlignment="0" applyProtection="0">
      <alignment vertical="center"/>
    </xf>
    <xf numFmtId="0" fontId="51" fillId="62" borderId="0" applyNumberFormat="0" applyBorder="0" applyAlignment="0" applyProtection="0">
      <alignment vertical="center"/>
    </xf>
    <xf numFmtId="0" fontId="51" fillId="63" borderId="0" applyNumberFormat="0" applyBorder="0" applyAlignment="0" applyProtection="0">
      <alignment vertical="center"/>
    </xf>
    <xf numFmtId="0" fontId="47" fillId="63" borderId="0" applyNumberFormat="0" applyBorder="0" applyAlignment="0" applyProtection="0">
      <alignment vertical="center"/>
    </xf>
    <xf numFmtId="0" fontId="52" fillId="7" borderId="0" applyNumberFormat="0" applyBorder="0" applyAlignment="0" applyProtection="0">
      <alignment vertical="center"/>
    </xf>
    <xf numFmtId="0" fontId="49" fillId="8" borderId="0" applyNumberFormat="0" applyBorder="0" applyAlignment="0" applyProtection="0"/>
    <xf numFmtId="0" fontId="13" fillId="49" borderId="0" applyNumberFormat="0" applyBorder="0" applyAlignment="0" applyProtection="0">
      <alignment vertical="center"/>
    </xf>
    <xf numFmtId="0" fontId="50" fillId="40" borderId="0" applyNumberFormat="0" applyBorder="0" applyAlignment="0" applyProtection="0">
      <alignment vertical="center"/>
    </xf>
    <xf numFmtId="0" fontId="51" fillId="64" borderId="0" applyNumberFormat="0" applyBorder="0" applyAlignment="0" applyProtection="0">
      <alignment vertical="center"/>
    </xf>
    <xf numFmtId="0" fontId="51" fillId="65" borderId="0" applyNumberFormat="0" applyBorder="0" applyAlignment="0" applyProtection="0">
      <alignment vertical="center"/>
    </xf>
    <xf numFmtId="0" fontId="51" fillId="66" borderId="0" applyNumberFormat="0" applyBorder="0" applyAlignment="0" applyProtection="0">
      <alignment vertical="center"/>
    </xf>
    <xf numFmtId="0" fontId="51" fillId="67" borderId="0" applyNumberFormat="0" applyBorder="0" applyAlignment="0" applyProtection="0">
      <alignment vertical="center"/>
    </xf>
    <xf numFmtId="0" fontId="47" fillId="67" borderId="0" applyNumberFormat="0" applyBorder="0" applyAlignment="0" applyProtection="0">
      <alignment vertical="center"/>
    </xf>
    <xf numFmtId="0" fontId="52" fillId="49" borderId="0" applyNumberFormat="0" applyBorder="0" applyAlignment="0" applyProtection="0">
      <alignment vertical="center"/>
    </xf>
    <xf numFmtId="0" fontId="49" fillId="40" borderId="0" applyNumberFormat="0" applyBorder="0" applyAlignment="0" applyProtection="0"/>
    <xf numFmtId="0" fontId="51" fillId="68" borderId="0" applyNumberFormat="0" applyBorder="0" applyAlignment="0" applyProtection="0">
      <alignment vertical="center"/>
    </xf>
    <xf numFmtId="0" fontId="51" fillId="69" borderId="0" applyNumberFormat="0" applyBorder="0" applyAlignment="0" applyProtection="0">
      <alignment vertical="center"/>
    </xf>
    <xf numFmtId="0" fontId="51" fillId="70" borderId="0" applyNumberFormat="0" applyBorder="0" applyAlignment="0" applyProtection="0">
      <alignment vertical="center"/>
    </xf>
    <xf numFmtId="0" fontId="51" fillId="71" borderId="0" applyNumberFormat="0" applyBorder="0" applyAlignment="0" applyProtection="0">
      <alignment vertical="center"/>
    </xf>
    <xf numFmtId="0" fontId="47" fillId="71" borderId="0" applyNumberFormat="0" applyBorder="0" applyAlignment="0" applyProtection="0">
      <alignment vertical="center"/>
    </xf>
    <xf numFmtId="0" fontId="52" fillId="5" borderId="0" applyNumberFormat="0" applyBorder="0" applyAlignment="0" applyProtection="0">
      <alignment vertical="center"/>
    </xf>
    <xf numFmtId="0" fontId="13" fillId="51" borderId="0" applyNumberFormat="0" applyBorder="0" applyAlignment="0" applyProtection="0">
      <alignment vertical="center"/>
    </xf>
    <xf numFmtId="0" fontId="50" fillId="10" borderId="0" applyNumberFormat="0" applyBorder="0" applyAlignment="0" applyProtection="0">
      <alignment vertical="center"/>
    </xf>
    <xf numFmtId="0" fontId="51" fillId="72" borderId="0" applyNumberFormat="0" applyBorder="0" applyAlignment="0" applyProtection="0">
      <alignment vertical="center"/>
    </xf>
    <xf numFmtId="0" fontId="51" fillId="73" borderId="0" applyNumberFormat="0" applyBorder="0" applyAlignment="0" applyProtection="0">
      <alignment vertical="center"/>
    </xf>
    <xf numFmtId="0" fontId="51" fillId="74" borderId="0" applyNumberFormat="0" applyBorder="0" applyAlignment="0" applyProtection="0">
      <alignment vertical="center"/>
    </xf>
    <xf numFmtId="0" fontId="51" fillId="75" borderId="0" applyNumberFormat="0" applyBorder="0" applyAlignment="0" applyProtection="0">
      <alignment vertical="center"/>
    </xf>
    <xf numFmtId="0" fontId="47" fillId="75" borderId="0" applyNumberFormat="0" applyBorder="0" applyAlignment="0" applyProtection="0">
      <alignment vertical="center"/>
    </xf>
    <xf numFmtId="0" fontId="52" fillId="51" borderId="0" applyNumberFormat="0" applyBorder="0" applyAlignment="0" applyProtection="0">
      <alignment vertical="center"/>
    </xf>
    <xf numFmtId="0" fontId="49" fillId="10" borderId="0" applyNumberFormat="0" applyBorder="0" applyAlignment="0" applyProtection="0"/>
    <xf numFmtId="0" fontId="28" fillId="0" borderId="0">
      <protection locked="0"/>
    </xf>
    <xf numFmtId="0" fontId="49" fillId="76" borderId="0" applyNumberFormat="0" applyBorder="0" applyAlignment="0" applyProtection="0"/>
    <xf numFmtId="0" fontId="44" fillId="77" borderId="0" applyNumberFormat="0" applyBorder="0" applyAlignment="0" applyProtection="0"/>
    <xf numFmtId="0" fontId="44" fillId="78" borderId="0" applyNumberFormat="0" applyBorder="0" applyAlignment="0" applyProtection="0"/>
    <xf numFmtId="0" fontId="44" fillId="78" borderId="0" applyNumberFormat="0" applyBorder="0" applyAlignment="0" applyProtection="0">
      <alignment vertical="center"/>
    </xf>
    <xf numFmtId="0" fontId="53" fillId="0" borderId="0" applyProtection="0"/>
    <xf numFmtId="0" fontId="44" fillId="79" borderId="0" applyNumberFormat="0" applyBorder="0" applyAlignment="0" applyProtection="0"/>
    <xf numFmtId="0" fontId="44" fillId="37" borderId="0"/>
    <xf numFmtId="0" fontId="44" fillId="37" borderId="0" applyProtection="0"/>
    <xf numFmtId="0" fontId="44" fillId="79" borderId="0" applyNumberFormat="0" applyBorder="0" applyAlignment="0" applyProtection="0">
      <alignment vertical="center"/>
    </xf>
    <xf numFmtId="0" fontId="49" fillId="79" borderId="0" applyNumberFormat="0" applyBorder="0" applyAlignment="0" applyProtection="0"/>
    <xf numFmtId="0" fontId="49" fillId="80" borderId="0" applyNumberFormat="0" applyBorder="0" applyAlignment="0" applyProtection="0"/>
    <xf numFmtId="0" fontId="49" fillId="4" borderId="0" applyNumberFormat="0" applyBorder="0" applyAlignment="0" applyProtection="0">
      <alignment vertical="center"/>
    </xf>
    <xf numFmtId="0" fontId="49" fillId="4" borderId="0"/>
    <xf numFmtId="0" fontId="49" fillId="4" borderId="0" applyProtection="0"/>
    <xf numFmtId="0" fontId="49" fillId="80" borderId="0" applyNumberFormat="0" applyBorder="0" applyAlignment="0" applyProtection="0">
      <alignment vertical="center"/>
    </xf>
    <xf numFmtId="0" fontId="49" fillId="37" borderId="0" applyNumberFormat="0" applyBorder="0" applyAlignment="0" applyProtection="0"/>
    <xf numFmtId="0" fontId="49" fillId="4" borderId="0" applyNumberFormat="0" applyBorder="0" applyAlignment="0" applyProtection="0"/>
    <xf numFmtId="0" fontId="49" fillId="81" borderId="0" applyNumberFormat="0" applyBorder="0" applyAlignment="0" applyProtection="0">
      <alignment vertical="center"/>
    </xf>
    <xf numFmtId="0" fontId="49" fillId="81" borderId="0" applyNumberFormat="0" applyBorder="0" applyAlignment="0" applyProtection="0"/>
    <xf numFmtId="0" fontId="49" fillId="82" borderId="0" applyNumberFormat="0" applyBorder="0" applyAlignment="0" applyProtection="0"/>
    <xf numFmtId="0" fontId="49" fillId="48" borderId="0"/>
    <xf numFmtId="0" fontId="49" fillId="48" borderId="0" applyProtection="0"/>
    <xf numFmtId="0" fontId="49" fillId="48" borderId="0" applyNumberFormat="0" applyBorder="0" applyAlignment="0" applyProtection="0"/>
    <xf numFmtId="0" fontId="36" fillId="83" borderId="0" applyNumberFormat="0" applyBorder="0" applyAlignment="0" applyProtection="0">
      <alignment vertical="center"/>
    </xf>
    <xf numFmtId="0" fontId="49" fillId="84" borderId="0" applyNumberFormat="0" applyBorder="0" applyAlignment="0" applyProtection="0"/>
    <xf numFmtId="0" fontId="44" fillId="85" borderId="0" applyNumberFormat="0" applyBorder="0" applyAlignment="0" applyProtection="0"/>
    <xf numFmtId="0" fontId="44" fillId="10" borderId="0"/>
    <xf numFmtId="0" fontId="44" fillId="10" borderId="0" applyProtection="0"/>
    <xf numFmtId="0" fontId="44" fillId="15" borderId="0" applyNumberFormat="0" applyBorder="0" applyAlignment="0" applyProtection="0"/>
    <xf numFmtId="0" fontId="44" fillId="86" borderId="0" applyNumberFormat="0" applyBorder="0" applyAlignment="0" applyProtection="0"/>
    <xf numFmtId="0" fontId="44" fillId="40" borderId="0" applyNumberFormat="0" applyBorder="0" applyAlignment="0" applyProtection="0">
      <alignment vertical="center"/>
    </xf>
    <xf numFmtId="0" fontId="44" fillId="40" borderId="0"/>
    <xf numFmtId="0" fontId="44" fillId="40" borderId="0" applyProtection="0"/>
    <xf numFmtId="0" fontId="44" fillId="86" borderId="0" applyNumberFormat="0" applyBorder="0" applyAlignment="0" applyProtection="0">
      <alignment vertical="center"/>
    </xf>
    <xf numFmtId="0" fontId="49" fillId="87" borderId="0" applyNumberFormat="0" applyBorder="0" applyAlignment="0" applyProtection="0"/>
    <xf numFmtId="0" fontId="49" fillId="88" borderId="0" applyNumberFormat="0" applyBorder="0" applyAlignment="0" applyProtection="0">
      <alignment vertical="center"/>
    </xf>
    <xf numFmtId="0" fontId="49" fillId="88" borderId="0"/>
    <xf numFmtId="0" fontId="49" fillId="88" borderId="0" applyProtection="0"/>
    <xf numFmtId="0" fontId="49" fillId="87" borderId="0" applyNumberFormat="0" applyBorder="0" applyAlignment="0" applyProtection="0">
      <alignment vertical="center"/>
    </xf>
    <xf numFmtId="0" fontId="49" fillId="88" borderId="0" applyNumberFormat="0" applyBorder="0" applyAlignment="0" applyProtection="0"/>
    <xf numFmtId="0" fontId="49" fillId="89" borderId="0" applyNumberFormat="0" applyBorder="0" applyAlignment="0" applyProtection="0">
      <alignment vertical="center"/>
    </xf>
    <xf numFmtId="0" fontId="49" fillId="89" borderId="0" applyNumberFormat="0" applyBorder="0" applyAlignment="0" applyProtection="0"/>
    <xf numFmtId="0" fontId="49" fillId="90" borderId="0" applyNumberFormat="0" applyBorder="0" applyAlignment="0" applyProtection="0"/>
    <xf numFmtId="0" fontId="49" fillId="91" borderId="0" applyNumberFormat="0" applyBorder="0" applyAlignment="0" applyProtection="0">
      <alignment vertical="center"/>
    </xf>
    <xf numFmtId="0" fontId="49" fillId="91" borderId="0" applyProtection="0"/>
    <xf numFmtId="0" fontId="49" fillId="91" borderId="0" applyNumberFormat="0" applyBorder="0" applyAlignment="0" applyProtection="0"/>
    <xf numFmtId="0" fontId="36" fillId="92" borderId="0" applyNumberFormat="0" applyBorder="0" applyAlignment="0" applyProtection="0">
      <alignment vertical="center"/>
    </xf>
    <xf numFmtId="0" fontId="49" fillId="91" borderId="0"/>
    <xf numFmtId="0" fontId="44" fillId="93" borderId="0" applyNumberFormat="0" applyBorder="0" applyAlignment="0" applyProtection="0"/>
    <xf numFmtId="0" fontId="34" fillId="91" borderId="0" applyProtection="0"/>
    <xf numFmtId="0" fontId="54" fillId="88" borderId="16" applyProtection="0"/>
    <xf numFmtId="0" fontId="44" fillId="3" borderId="0" applyNumberFormat="0" applyBorder="0" applyAlignment="0" applyProtection="0"/>
    <xf numFmtId="0" fontId="49" fillId="86" borderId="0" applyNumberFormat="0" applyBorder="0" applyAlignment="0" applyProtection="0"/>
    <xf numFmtId="0" fontId="49" fillId="40" borderId="0" applyProtection="0"/>
    <xf numFmtId="0" fontId="49" fillId="40" borderId="0" applyNumberFormat="0" applyBorder="0" applyAlignment="0" applyProtection="0">
      <alignment vertical="center"/>
    </xf>
    <xf numFmtId="0" fontId="49" fillId="40" borderId="0"/>
    <xf numFmtId="0" fontId="49" fillId="86" borderId="0" applyNumberFormat="0" applyBorder="0" applyAlignment="0" applyProtection="0">
      <alignment vertical="center"/>
    </xf>
    <xf numFmtId="0" fontId="49" fillId="94" borderId="0" applyNumberFormat="0" applyBorder="0" applyAlignment="0" applyProtection="0">
      <alignment vertical="center"/>
    </xf>
    <xf numFmtId="0" fontId="49" fillId="94" borderId="0" applyNumberFormat="0" applyBorder="0" applyAlignment="0" applyProtection="0"/>
    <xf numFmtId="0" fontId="49" fillId="38" borderId="0" applyNumberFormat="0" applyBorder="0" applyAlignment="0" applyProtection="0">
      <alignment vertical="center"/>
    </xf>
    <xf numFmtId="0" fontId="42" fillId="6" borderId="0" applyProtection="0"/>
    <xf numFmtId="0" fontId="49" fillId="38" borderId="0" applyNumberFormat="0" applyBorder="0" applyAlignment="0" applyProtection="0"/>
    <xf numFmtId="0" fontId="36" fillId="95" borderId="0" applyNumberFormat="0" applyBorder="0" applyAlignment="0" applyProtection="0">
      <alignment vertical="center"/>
    </xf>
    <xf numFmtId="0" fontId="49" fillId="38" borderId="0"/>
    <xf numFmtId="0" fontId="49" fillId="6" borderId="0" applyProtection="0"/>
    <xf numFmtId="0" fontId="49" fillId="96" borderId="0" applyNumberFormat="0" applyBorder="0" applyAlignment="0" applyProtection="0"/>
    <xf numFmtId="0" fontId="49" fillId="6" borderId="0" applyNumberFormat="0" applyBorder="0" applyAlignment="0" applyProtection="0">
      <alignment vertical="center"/>
    </xf>
    <xf numFmtId="0" fontId="49" fillId="6" borderId="0"/>
    <xf numFmtId="0" fontId="49" fillId="96" borderId="0" applyNumberFormat="0" applyBorder="0" applyAlignment="0" applyProtection="0">
      <alignment vertical="center"/>
    </xf>
    <xf numFmtId="0" fontId="49" fillId="6" borderId="0" applyNumberFormat="0" applyBorder="0" applyAlignment="0" applyProtection="0"/>
    <xf numFmtId="0" fontId="49" fillId="76" borderId="0" applyNumberFormat="0" applyBorder="0" applyAlignment="0" applyProtection="0">
      <alignment vertical="center"/>
    </xf>
    <xf numFmtId="0" fontId="49" fillId="82" borderId="0" applyNumberFormat="0" applyBorder="0" applyAlignment="0" applyProtection="0">
      <alignment vertical="center"/>
    </xf>
    <xf numFmtId="0" fontId="49" fillId="82" borderId="0"/>
    <xf numFmtId="0" fontId="49" fillId="82" borderId="0" applyProtection="0"/>
    <xf numFmtId="0" fontId="49" fillId="97" borderId="0" applyNumberFormat="0" applyBorder="0" applyAlignment="0" applyProtection="0"/>
    <xf numFmtId="0" fontId="44" fillId="80" borderId="0" applyNumberFormat="0" applyBorder="0" applyAlignment="0" applyProtection="0"/>
    <xf numFmtId="0" fontId="44" fillId="4" borderId="0" applyNumberFormat="0" applyBorder="0" applyAlignment="0" applyProtection="0"/>
    <xf numFmtId="0" fontId="44" fillId="4" borderId="0" applyProtection="0"/>
    <xf numFmtId="0" fontId="44" fillId="4" borderId="0"/>
    <xf numFmtId="0" fontId="44" fillId="80" borderId="0" applyNumberFormat="0" applyBorder="0" applyAlignment="0" applyProtection="0">
      <alignment vertical="center"/>
    </xf>
    <xf numFmtId="0" fontId="49" fillId="97" borderId="0" applyNumberFormat="0" applyBorder="0" applyAlignment="0" applyProtection="0">
      <alignment vertical="center"/>
    </xf>
    <xf numFmtId="0" fontId="49" fillId="5" borderId="0"/>
    <xf numFmtId="0" fontId="49" fillId="5" borderId="0" applyProtection="0"/>
    <xf numFmtId="0" fontId="49" fillId="98" borderId="0" applyNumberFormat="0" applyBorder="0" applyAlignment="0" applyProtection="0"/>
    <xf numFmtId="0" fontId="44" fillId="15" borderId="0" applyProtection="0"/>
    <xf numFmtId="0" fontId="44" fillId="15" borderId="0" applyNumberFormat="0" applyBorder="0" applyAlignment="0" applyProtection="0">
      <alignment vertical="center"/>
    </xf>
    <xf numFmtId="0" fontId="44" fillId="15" borderId="0"/>
    <xf numFmtId="0" fontId="44" fillId="85" borderId="0" applyNumberFormat="0" applyBorder="0" applyAlignment="0" applyProtection="0">
      <alignment vertical="center"/>
    </xf>
    <xf numFmtId="0" fontId="13" fillId="15" borderId="17" applyProtection="0"/>
    <xf numFmtId="0" fontId="49" fillId="78" borderId="0" applyNumberFormat="0" applyBorder="0" applyAlignment="0" applyProtection="0"/>
    <xf numFmtId="0" fontId="49" fillId="43" borderId="0" applyProtection="0"/>
    <xf numFmtId="0" fontId="49" fillId="99" borderId="0" applyNumberFormat="0" applyBorder="0" applyAlignment="0" applyProtection="0"/>
    <xf numFmtId="0" fontId="49" fillId="43" borderId="0" applyNumberFormat="0" applyBorder="0" applyAlignment="0" applyProtection="0">
      <alignment vertical="center"/>
    </xf>
    <xf numFmtId="0" fontId="49" fillId="43" borderId="0"/>
    <xf numFmtId="0" fontId="49" fillId="99" borderId="0" applyNumberFormat="0" applyBorder="0" applyAlignment="0" applyProtection="0">
      <alignment vertical="center"/>
    </xf>
    <xf numFmtId="0" fontId="49" fillId="43" borderId="0" applyNumberFormat="0" applyBorder="0" applyAlignment="0" applyProtection="0"/>
    <xf numFmtId="0" fontId="49" fillId="100" borderId="0" applyNumberFormat="0" applyBorder="0" applyAlignment="0" applyProtection="0">
      <alignment vertical="center"/>
    </xf>
    <xf numFmtId="0" fontId="49" fillId="100" borderId="0" applyNumberFormat="0" applyBorder="0" applyAlignment="0" applyProtection="0"/>
    <xf numFmtId="0" fontId="49" fillId="51" borderId="0" applyNumberFormat="0" applyBorder="0" applyAlignment="0" applyProtection="0"/>
    <xf numFmtId="0" fontId="49" fillId="39" borderId="0"/>
    <xf numFmtId="0" fontId="49" fillId="39" borderId="0" applyProtection="0"/>
    <xf numFmtId="0" fontId="36" fillId="91" borderId="0" applyNumberFormat="0" applyBorder="0" applyAlignment="0" applyProtection="0">
      <alignment vertical="center"/>
    </xf>
    <xf numFmtId="0" fontId="55" fillId="0" borderId="0">
      <alignment horizontal="center" wrapText="1"/>
      <protection locked="0"/>
    </xf>
    <xf numFmtId="0" fontId="37" fillId="6" borderId="0" applyNumberFormat="0" applyBorder="0" applyAlignment="0" applyProtection="0">
      <alignment vertical="center"/>
    </xf>
    <xf numFmtId="0" fontId="37" fillId="6" borderId="0"/>
    <xf numFmtId="3" fontId="56" fillId="0" borderId="0"/>
    <xf numFmtId="192" fontId="57" fillId="0" borderId="2" applyAlignment="0" applyProtection="0"/>
    <xf numFmtId="193" fontId="32" fillId="0" borderId="0" applyFill="0" applyBorder="0" applyAlignment="0"/>
    <xf numFmtId="0" fontId="13" fillId="0" borderId="0" applyFill="0" applyBorder="0" applyAlignment="0"/>
    <xf numFmtId="193" fontId="32" fillId="0" borderId="0"/>
    <xf numFmtId="193" fontId="32" fillId="0" borderId="0" applyProtection="0"/>
    <xf numFmtId="193" fontId="32" fillId="0" borderId="0" applyBorder="0" applyAlignment="0">
      <alignment vertical="center"/>
    </xf>
    <xf numFmtId="194" fontId="27" fillId="0" borderId="0" applyFill="0" applyBorder="0" applyAlignment="0"/>
    <xf numFmtId="195" fontId="27" fillId="0" borderId="0" applyFill="0" applyBorder="0" applyAlignment="0"/>
    <xf numFmtId="196" fontId="27" fillId="0" borderId="0" applyFill="0" applyBorder="0" applyAlignment="0"/>
    <xf numFmtId="197" fontId="27" fillId="0" borderId="0" applyFill="0" applyBorder="0" applyAlignment="0"/>
    <xf numFmtId="198" fontId="27" fillId="0" borderId="0" applyFill="0" applyBorder="0" applyAlignment="0"/>
    <xf numFmtId="199" fontId="27" fillId="0" borderId="0" applyFill="0" applyBorder="0" applyAlignment="0"/>
    <xf numFmtId="0" fontId="58" fillId="40" borderId="18" applyNumberFormat="0" applyAlignment="0" applyProtection="0">
      <alignment vertical="center"/>
    </xf>
    <xf numFmtId="0" fontId="59" fillId="0" borderId="0"/>
    <xf numFmtId="0" fontId="54" fillId="88" borderId="16" applyNumberFormat="0" applyAlignment="0" applyProtection="0">
      <alignment vertical="center"/>
    </xf>
    <xf numFmtId="0" fontId="54" fillId="88" borderId="16"/>
    <xf numFmtId="0" fontId="60" fillId="0" borderId="6" applyNumberFormat="0" applyFill="0" applyProtection="0">
      <alignment horizontal="center"/>
    </xf>
    <xf numFmtId="0" fontId="61" fillId="0" borderId="0" applyNumberFormat="0" applyFill="0" applyBorder="0" applyAlignment="0" applyProtection="0"/>
    <xf numFmtId="0" fontId="62" fillId="0" borderId="9">
      <alignment horizontal="center"/>
    </xf>
    <xf numFmtId="200" fontId="27" fillId="0" borderId="0"/>
    <xf numFmtId="41" fontId="27" fillId="0" borderId="0" applyFont="0" applyFill="0" applyBorder="0" applyAlignment="0" applyProtection="0"/>
    <xf numFmtId="41" fontId="13" fillId="0" borderId="0" applyFont="0" applyFill="0" applyBorder="0" applyAlignment="0" applyProtection="0">
      <alignment vertical="center"/>
    </xf>
    <xf numFmtId="41" fontId="27" fillId="0" borderId="0" applyFont="0" applyBorder="0" applyAlignment="0" applyProtection="0">
      <alignment vertical="center"/>
    </xf>
    <xf numFmtId="38" fontId="13" fillId="0" borderId="0" applyFill="0" applyBorder="0" applyAlignment="0" applyProtection="0"/>
    <xf numFmtId="198" fontId="27" fillId="0" borderId="0" applyFont="0" applyFill="0" applyBorder="0" applyAlignment="0" applyProtection="0"/>
    <xf numFmtId="201" fontId="6" fillId="0" borderId="0"/>
    <xf numFmtId="201" fontId="6" fillId="0" borderId="0">
      <alignment vertical="center"/>
    </xf>
    <xf numFmtId="201" fontId="6" fillId="0" borderId="0" applyProtection="0"/>
    <xf numFmtId="37" fontId="41" fillId="0" borderId="0" applyFont="0" applyFill="0" applyBorder="0" applyAlignment="0" applyProtection="0"/>
    <xf numFmtId="202" fontId="41" fillId="0" borderId="0" applyFont="0" applyFill="0" applyBorder="0" applyAlignment="0" applyProtection="0"/>
    <xf numFmtId="39" fontId="41" fillId="0" borderId="0" applyFont="0" applyFill="0" applyBorder="0" applyAlignment="0" applyProtection="0"/>
    <xf numFmtId="37" fontId="63" fillId="0" borderId="0" applyFont="0" applyFill="0" applyBorder="0" applyAlignment="0" applyProtection="0"/>
    <xf numFmtId="39" fontId="63" fillId="0" borderId="0" applyFont="0" applyFill="0" applyBorder="0" applyAlignment="0" applyProtection="0"/>
    <xf numFmtId="0" fontId="27" fillId="0" borderId="0" applyFont="0" applyFill="0" applyBorder="0" applyAlignment="0" applyProtection="0"/>
    <xf numFmtId="203" fontId="27" fillId="0" borderId="0"/>
    <xf numFmtId="0" fontId="64" fillId="0" borderId="0" applyNumberFormat="0" applyAlignment="0">
      <alignment horizontal="left"/>
    </xf>
    <xf numFmtId="0" fontId="65" fillId="0" borderId="0" applyNumberFormat="0" applyAlignment="0"/>
    <xf numFmtId="204" fontId="27" fillId="0" borderId="0" applyFont="0" applyFill="0" applyBorder="0" applyAlignment="0" applyProtection="0"/>
    <xf numFmtId="204" fontId="13" fillId="0" borderId="0" applyFont="0" applyFill="0" applyBorder="0" applyAlignment="0" applyProtection="0">
      <alignment vertical="center"/>
    </xf>
    <xf numFmtId="204" fontId="27" fillId="0" borderId="0" applyFont="0" applyBorder="0" applyAlignment="0" applyProtection="0">
      <alignment vertical="center"/>
    </xf>
    <xf numFmtId="205" fontId="13" fillId="0" borderId="0" applyFill="0" applyBorder="0" applyAlignment="0" applyProtection="0"/>
    <xf numFmtId="204" fontId="13" fillId="0" borderId="0"/>
    <xf numFmtId="204" fontId="13" fillId="0" borderId="0" applyProtection="0"/>
    <xf numFmtId="206" fontId="66" fillId="0" borderId="0" applyFont="0" applyFill="0" applyBorder="0" applyAlignment="0" applyProtection="0"/>
    <xf numFmtId="194" fontId="27" fillId="0" borderId="0" applyFont="0" applyFill="0" applyBorder="0" applyAlignment="0" applyProtection="0"/>
    <xf numFmtId="24" fontId="63" fillId="0" borderId="0" applyFont="0" applyFill="0" applyBorder="0" applyAlignment="0" applyProtection="0"/>
    <xf numFmtId="25" fontId="63" fillId="0" borderId="0" applyFont="0" applyFill="0" applyBorder="0" applyAlignment="0" applyProtection="0"/>
    <xf numFmtId="192" fontId="41" fillId="0" borderId="0" applyFont="0" applyFill="0" applyBorder="0" applyAlignment="0" applyProtection="0"/>
    <xf numFmtId="207" fontId="41" fillId="0" borderId="0" applyFont="0" applyFill="0" applyBorder="0" applyAlignment="0" applyProtection="0"/>
    <xf numFmtId="208" fontId="63" fillId="0" borderId="0" applyFont="0" applyFill="0" applyBorder="0" applyAlignment="0" applyProtection="0"/>
    <xf numFmtId="209" fontId="6" fillId="0" borderId="0"/>
    <xf numFmtId="209" fontId="6" fillId="0" borderId="0">
      <alignment vertical="center"/>
    </xf>
    <xf numFmtId="209" fontId="6" fillId="0" borderId="0" applyProtection="0"/>
    <xf numFmtId="210" fontId="27" fillId="0" borderId="0">
      <protection locked="0"/>
    </xf>
    <xf numFmtId="0" fontId="67" fillId="0" borderId="0" applyProtection="0"/>
    <xf numFmtId="0" fontId="67" fillId="0" borderId="0">
      <alignment vertical="center"/>
    </xf>
    <xf numFmtId="0" fontId="67" fillId="0" borderId="0" applyProtection="0">
      <alignment vertical="center"/>
    </xf>
    <xf numFmtId="0" fontId="13" fillId="0" borderId="0" applyProtection="0"/>
    <xf numFmtId="14" fontId="32" fillId="0" borderId="0" applyFill="0" applyBorder="0" applyAlignment="0"/>
    <xf numFmtId="15" fontId="68" fillId="0" borderId="0"/>
    <xf numFmtId="43" fontId="27" fillId="0" borderId="0" applyFont="0" applyFill="0" applyBorder="0" applyAlignment="0" applyProtection="0"/>
    <xf numFmtId="211" fontId="6" fillId="0" borderId="0"/>
    <xf numFmtId="211" fontId="6" fillId="0" borderId="0" applyProtection="0">
      <alignment vertical="center"/>
    </xf>
    <xf numFmtId="211" fontId="6" fillId="0" borderId="0">
      <alignment vertical="center"/>
    </xf>
    <xf numFmtId="211" fontId="6" fillId="0" borderId="0" applyProtection="0"/>
    <xf numFmtId="0" fontId="69" fillId="0" borderId="0" applyNumberFormat="0" applyAlignment="0">
      <alignment horizontal="left"/>
    </xf>
    <xf numFmtId="0" fontId="7" fillId="0" borderId="0">
      <alignment horizontal="left"/>
    </xf>
    <xf numFmtId="0" fontId="70" fillId="101" borderId="1"/>
    <xf numFmtId="212" fontId="6" fillId="0" borderId="0" applyFont="0" applyFill="0" applyBorder="0" applyAlignment="0" applyProtection="0"/>
    <xf numFmtId="0" fontId="71" fillId="0" borderId="0" applyNumberFormat="0" applyFill="0" applyBorder="0" applyAlignment="0" applyProtection="0">
      <alignment vertical="center"/>
    </xf>
    <xf numFmtId="0" fontId="71" fillId="0" borderId="0"/>
    <xf numFmtId="0" fontId="71" fillId="0" borderId="0" applyProtection="0"/>
    <xf numFmtId="0" fontId="13" fillId="0" borderId="0" applyNumberFormat="0" applyFill="0" applyBorder="0" applyAlignment="0" applyProtection="0">
      <alignment vertical="center"/>
    </xf>
    <xf numFmtId="0" fontId="3" fillId="0" borderId="0" applyNumberFormat="0" applyFill="0" applyBorder="0" applyAlignment="0" applyProtection="0"/>
    <xf numFmtId="2" fontId="67" fillId="0" borderId="0" applyProtection="0"/>
    <xf numFmtId="2" fontId="67" fillId="0" borderId="0">
      <alignment vertical="center"/>
    </xf>
    <xf numFmtId="2" fontId="67" fillId="0" borderId="0" applyProtection="0">
      <alignment vertical="center"/>
    </xf>
    <xf numFmtId="2" fontId="13" fillId="0" borderId="0" applyProtection="0"/>
    <xf numFmtId="0" fontId="72" fillId="0" borderId="0" applyNumberFormat="0" applyFill="0" applyBorder="0" applyAlignment="0" applyProtection="0">
      <alignment vertical="top"/>
      <protection locked="0"/>
    </xf>
    <xf numFmtId="0" fontId="34" fillId="3" borderId="0" applyNumberFormat="0" applyBorder="0" applyAlignment="0" applyProtection="0">
      <alignment vertical="center"/>
    </xf>
    <xf numFmtId="0" fontId="34" fillId="3" borderId="0"/>
    <xf numFmtId="38" fontId="70" fillId="40" borderId="0" applyNumberFormat="0" applyBorder="0" applyAlignment="0" applyProtection="0"/>
    <xf numFmtId="38" fontId="70" fillId="40" borderId="0" applyNumberFormat="0" applyBorder="0" applyAlignment="0" applyProtection="0">
      <alignment vertical="center"/>
    </xf>
    <xf numFmtId="0" fontId="70" fillId="40" borderId="0" applyNumberFormat="0" applyBorder="0" applyAlignment="0" applyProtection="0"/>
    <xf numFmtId="0" fontId="73" fillId="0" borderId="0">
      <alignment horizontal="left"/>
    </xf>
    <xf numFmtId="0" fontId="45" fillId="0" borderId="19" applyNumberFormat="0" applyAlignment="0" applyProtection="0">
      <alignment horizontal="left" vertical="center"/>
    </xf>
    <xf numFmtId="0" fontId="13" fillId="0" borderId="19" applyNumberFormat="0" applyAlignment="0" applyProtection="0">
      <alignment horizontal="left" vertical="center"/>
    </xf>
    <xf numFmtId="0" fontId="45" fillId="0" borderId="4">
      <alignment horizontal="left" vertical="center"/>
    </xf>
    <xf numFmtId="0" fontId="61" fillId="0" borderId="0" applyNumberFormat="0" applyFill="0"/>
    <xf numFmtId="0" fontId="74" fillId="0" borderId="20" applyNumberFormat="0" applyFill="0" applyAlignment="0" applyProtection="0">
      <alignment vertical="center"/>
    </xf>
    <xf numFmtId="0" fontId="74" fillId="0" borderId="20"/>
    <xf numFmtId="0" fontId="74" fillId="0" borderId="20" applyProtection="0"/>
    <xf numFmtId="0" fontId="75" fillId="0" borderId="21" applyNumberFormat="0" applyFill="0" applyAlignment="0" applyProtection="0">
      <alignment vertical="center"/>
    </xf>
    <xf numFmtId="0" fontId="75" fillId="0" borderId="21"/>
    <xf numFmtId="0" fontId="75" fillId="0" borderId="21" applyProtection="0"/>
    <xf numFmtId="0" fontId="76" fillId="0" borderId="22" applyNumberFormat="0" applyFill="0" applyAlignment="0" applyProtection="0">
      <alignment vertical="center"/>
    </xf>
    <xf numFmtId="0" fontId="76" fillId="0" borderId="22" applyProtection="0"/>
    <xf numFmtId="0" fontId="76" fillId="0" borderId="22"/>
    <xf numFmtId="0" fontId="76" fillId="0" borderId="0" applyNumberFormat="0" applyFill="0" applyBorder="0" applyAlignment="0" applyProtection="0">
      <alignment vertical="center"/>
    </xf>
    <xf numFmtId="0" fontId="76" fillId="0" borderId="0" applyProtection="0"/>
    <xf numFmtId="0" fontId="76" fillId="0" borderId="0"/>
    <xf numFmtId="0" fontId="77" fillId="0" borderId="0" applyProtection="0"/>
    <xf numFmtId="0" fontId="77" fillId="0" borderId="0">
      <alignment vertical="center"/>
    </xf>
    <xf numFmtId="0" fontId="77" fillId="0" borderId="0" applyProtection="0">
      <alignment vertical="center"/>
    </xf>
    <xf numFmtId="0" fontId="45" fillId="0" borderId="0" applyProtection="0"/>
    <xf numFmtId="0" fontId="45" fillId="0" borderId="0">
      <alignment vertical="center"/>
    </xf>
    <xf numFmtId="0" fontId="45" fillId="0" borderId="0" applyProtection="0">
      <alignment vertical="center"/>
    </xf>
    <xf numFmtId="0" fontId="78" fillId="0" borderId="0" applyNumberFormat="0" applyFill="0" applyBorder="0" applyAlignment="0" applyProtection="0">
      <alignment vertical="top"/>
      <protection locked="0"/>
    </xf>
    <xf numFmtId="0" fontId="79" fillId="10" borderId="18" applyNumberFormat="0" applyAlignment="0" applyProtection="0">
      <alignment vertical="center"/>
    </xf>
    <xf numFmtId="10" fontId="70" fillId="2" borderId="1" applyNumberFormat="0" applyBorder="0" applyAlignment="0" applyProtection="0"/>
    <xf numFmtId="10" fontId="70" fillId="2" borderId="1" applyNumberFormat="0" applyBorder="0" applyAlignment="0" applyProtection="0">
      <alignment vertical="center"/>
    </xf>
    <xf numFmtId="0" fontId="70" fillId="15" borderId="1" applyNumberFormat="0" applyBorder="0" applyAlignment="0" applyProtection="0"/>
    <xf numFmtId="0" fontId="79" fillId="10" borderId="18" applyProtection="0"/>
    <xf numFmtId="213" fontId="13" fillId="102" borderId="0"/>
    <xf numFmtId="202" fontId="80" fillId="102" borderId="0"/>
    <xf numFmtId="0" fontId="13" fillId="10" borderId="18" applyNumberFormat="0" applyAlignment="0" applyProtection="0">
      <alignment vertical="center"/>
    </xf>
    <xf numFmtId="38" fontId="81" fillId="0" borderId="0"/>
    <xf numFmtId="38" fontId="82" fillId="0" borderId="0"/>
    <xf numFmtId="38" fontId="83" fillId="0" borderId="0"/>
    <xf numFmtId="38" fontId="84" fillId="0" borderId="0"/>
    <xf numFmtId="0" fontId="4" fillId="0" borderId="0"/>
    <xf numFmtId="0" fontId="6" fillId="0" borderId="0" applyNumberFormat="0" applyFont="0" applyFill="0" applyBorder="0" applyProtection="0">
      <alignment horizontal="left" vertical="center"/>
    </xf>
    <xf numFmtId="0" fontId="85" fillId="0" borderId="23" applyNumberFormat="0" applyFill="0" applyAlignment="0" applyProtection="0">
      <alignment vertical="center"/>
    </xf>
    <xf numFmtId="0" fontId="85" fillId="0" borderId="23" applyProtection="0"/>
    <xf numFmtId="0" fontId="85" fillId="0" borderId="23"/>
    <xf numFmtId="213" fontId="13" fillId="103" borderId="0"/>
    <xf numFmtId="202" fontId="86" fillId="103" borderId="0"/>
    <xf numFmtId="38" fontId="68" fillId="0" borderId="0" applyFont="0" applyFill="0" applyBorder="0" applyAlignment="0" applyProtection="0"/>
    <xf numFmtId="40" fontId="68" fillId="0" borderId="0" applyFont="0" applyFill="0" applyBorder="0" applyAlignment="0" applyProtection="0"/>
    <xf numFmtId="214" fontId="13" fillId="0" borderId="0" applyFont="0" applyFill="0" applyBorder="0" applyAlignment="0" applyProtection="0"/>
    <xf numFmtId="215" fontId="13" fillId="0" borderId="0" applyFont="0" applyFill="0" applyBorder="0" applyAlignment="0" applyProtection="0"/>
    <xf numFmtId="0" fontId="87" fillId="0" borderId="24"/>
    <xf numFmtId="216" fontId="68" fillId="0" borderId="0" applyFont="0" applyFill="0" applyBorder="0" applyAlignment="0" applyProtection="0"/>
    <xf numFmtId="217" fontId="68" fillId="0" borderId="0" applyFont="0" applyFill="0" applyBorder="0" applyAlignment="0" applyProtection="0"/>
    <xf numFmtId="218" fontId="13" fillId="0" borderId="0" applyFont="0" applyFill="0" applyBorder="0" applyAlignment="0" applyProtection="0"/>
    <xf numFmtId="191" fontId="13" fillId="0" borderId="0" applyFont="0" applyFill="0" applyBorder="0" applyAlignment="0" applyProtection="0"/>
    <xf numFmtId="219" fontId="27" fillId="0" borderId="0" applyFont="0" applyFill="0" applyBorder="0" applyAlignment="0" applyProtection="0"/>
    <xf numFmtId="220" fontId="27" fillId="0" borderId="0" applyFont="0" applyFill="0" applyBorder="0" applyAlignment="0" applyProtection="0"/>
    <xf numFmtId="0" fontId="38" fillId="0" borderId="0"/>
    <xf numFmtId="0" fontId="88" fillId="43" borderId="0" applyNumberFormat="0" applyBorder="0" applyAlignment="0" applyProtection="0">
      <alignment vertical="center"/>
    </xf>
    <xf numFmtId="0" fontId="88" fillId="43" borderId="0"/>
    <xf numFmtId="0" fontId="88" fillId="43" borderId="0" applyProtection="0"/>
    <xf numFmtId="0" fontId="6" fillId="0" borderId="0"/>
    <xf numFmtId="37" fontId="52" fillId="0" borderId="0"/>
    <xf numFmtId="0" fontId="89" fillId="0" borderId="0" applyProtection="0"/>
    <xf numFmtId="37" fontId="52" fillId="0" borderId="0">
      <alignment vertical="center"/>
    </xf>
    <xf numFmtId="37" fontId="13" fillId="0" borderId="0"/>
    <xf numFmtId="0" fontId="65" fillId="0" borderId="0"/>
    <xf numFmtId="0" fontId="80" fillId="0" borderId="0"/>
    <xf numFmtId="0" fontId="89" fillId="0" borderId="0"/>
    <xf numFmtId="0" fontId="89" fillId="0" borderId="0">
      <alignment vertical="center"/>
    </xf>
    <xf numFmtId="0" fontId="89" fillId="0" borderId="0" applyProtection="0">
      <alignment vertical="center"/>
    </xf>
    <xf numFmtId="221" fontId="89" fillId="0" borderId="0"/>
    <xf numFmtId="0" fontId="38" fillId="0" borderId="0">
      <alignment vertical="center"/>
      <protection locked="0"/>
    </xf>
    <xf numFmtId="0" fontId="90" fillId="0" borderId="0"/>
    <xf numFmtId="0" fontId="38" fillId="15" borderId="17" applyNumberFormat="0" applyFont="0" applyAlignment="0" applyProtection="0">
      <alignment vertical="center"/>
    </xf>
    <xf numFmtId="0" fontId="13" fillId="15" borderId="17" applyNumberFormat="0" applyFont="0" applyAlignment="0" applyProtection="0">
      <alignment vertical="center"/>
    </xf>
    <xf numFmtId="0" fontId="16" fillId="15" borderId="17" applyNumberFormat="0" applyFont="0" applyAlignment="0" applyProtection="0">
      <alignment vertical="center"/>
    </xf>
    <xf numFmtId="0" fontId="91" fillId="40" borderId="25" applyNumberFormat="0" applyAlignment="0" applyProtection="0">
      <alignment vertical="center"/>
    </xf>
    <xf numFmtId="40" fontId="92" fillId="2" borderId="0">
      <alignment horizontal="right"/>
    </xf>
    <xf numFmtId="0" fontId="93" fillId="2" borderId="26"/>
    <xf numFmtId="14" fontId="55" fillId="0" borderId="0">
      <alignment horizontal="center" wrapText="1"/>
      <protection locked="0"/>
    </xf>
    <xf numFmtId="9" fontId="6" fillId="0" borderId="0" applyFont="0" applyFill="0" applyBorder="0" applyAlignment="0" applyProtection="0"/>
    <xf numFmtId="10" fontId="6" fillId="0" borderId="0" applyFont="0" applyFill="0" applyBorder="0" applyAlignment="0" applyProtection="0"/>
    <xf numFmtId="197" fontId="27" fillId="0" borderId="0" applyFont="0" applyFill="0" applyBorder="0" applyAlignment="0" applyProtection="0"/>
    <xf numFmtId="222" fontId="27" fillId="0" borderId="0" applyFont="0" applyFill="0" applyBorder="0" applyAlignment="0" applyProtection="0"/>
    <xf numFmtId="10" fontId="27" fillId="0" borderId="0" applyFont="0" applyFill="0" applyBorder="0" applyAlignment="0" applyProtection="0"/>
    <xf numFmtId="10" fontId="13" fillId="0" borderId="0" applyFont="0" applyFill="0" applyBorder="0" applyAlignment="0" applyProtection="0">
      <alignment vertical="center"/>
    </xf>
    <xf numFmtId="10" fontId="13" fillId="0" borderId="0"/>
    <xf numFmtId="10" fontId="13" fillId="0" borderId="0" applyProtection="0"/>
    <xf numFmtId="10" fontId="27" fillId="0" borderId="0" applyFont="0" applyBorder="0" applyAlignment="0" applyProtection="0">
      <alignment vertical="center"/>
    </xf>
    <xf numFmtId="10" fontId="13" fillId="0" borderId="0" applyFont="0" applyFill="0" applyBorder="0" applyAlignment="0" applyProtection="0"/>
    <xf numFmtId="10" fontId="13" fillId="0" borderId="0" applyFont="0" applyBorder="0" applyAlignment="0" applyProtection="0">
      <alignment vertical="center"/>
    </xf>
    <xf numFmtId="9" fontId="63" fillId="0" borderId="0" applyFont="0" applyFill="0" applyBorder="0" applyAlignment="0" applyProtection="0"/>
    <xf numFmtId="10" fontId="63" fillId="0" borderId="0" applyFont="0" applyFill="0" applyBorder="0" applyAlignment="0" applyProtection="0"/>
    <xf numFmtId="9" fontId="28" fillId="0" borderId="0" applyFont="0" applyFill="0" applyBorder="0" applyAlignment="0" applyProtection="0"/>
    <xf numFmtId="13" fontId="27" fillId="0" borderId="0" applyFont="0" applyFill="0" applyProtection="0"/>
    <xf numFmtId="0" fontId="70" fillId="40" borderId="1"/>
    <xf numFmtId="4" fontId="7" fillId="0" borderId="0">
      <alignment horizontal="right"/>
    </xf>
    <xf numFmtId="223" fontId="94" fillId="0" borderId="0"/>
    <xf numFmtId="0" fontId="68" fillId="0" borderId="0" applyNumberFormat="0" applyFont="0" applyFill="0" applyBorder="0" applyAlignment="0" applyProtection="0">
      <alignment horizontal="left"/>
    </xf>
    <xf numFmtId="0" fontId="13" fillId="0" borderId="0" applyNumberFormat="0" applyFont="0" applyFill="0" applyBorder="0" applyAlignment="0" applyProtection="0">
      <alignment horizontal="left"/>
    </xf>
    <xf numFmtId="15" fontId="68" fillId="0" borderId="0" applyFont="0" applyFill="0" applyBorder="0" applyAlignment="0" applyProtection="0"/>
    <xf numFmtId="15" fontId="13" fillId="0" borderId="0" applyFont="0" applyFill="0" applyBorder="0" applyAlignment="0" applyProtection="0"/>
    <xf numFmtId="4" fontId="68" fillId="0" borderId="0" applyFont="0" applyFill="0" applyBorder="0" applyAlignment="0" applyProtection="0"/>
    <xf numFmtId="4" fontId="13" fillId="0" borderId="0" applyFont="0" applyFill="0" applyBorder="0" applyAlignment="0" applyProtection="0"/>
    <xf numFmtId="0" fontId="57" fillId="0" borderId="24">
      <alignment horizontal="center"/>
    </xf>
    <xf numFmtId="3" fontId="68" fillId="0" borderId="0" applyFont="0" applyFill="0" applyBorder="0" applyAlignment="0" applyProtection="0"/>
    <xf numFmtId="3" fontId="13" fillId="0" borderId="0" applyFont="0" applyFill="0" applyBorder="0" applyAlignment="0" applyProtection="0"/>
    <xf numFmtId="0" fontId="68" fillId="104" borderId="0" applyNumberFormat="0" applyFont="0" applyBorder="0" applyAlignment="0" applyProtection="0"/>
    <xf numFmtId="0" fontId="13" fillId="104" borderId="0" applyNumberFormat="0" applyFont="0" applyBorder="0" applyAlignment="0" applyProtection="0"/>
    <xf numFmtId="3" fontId="95" fillId="0" borderId="0"/>
    <xf numFmtId="4" fontId="96" fillId="0" borderId="0">
      <alignment horizontal="right"/>
    </xf>
    <xf numFmtId="224" fontId="13" fillId="0" borderId="0" applyNumberFormat="0" applyFill="0" applyBorder="0" applyAlignment="0" applyProtection="0">
      <alignment horizontal="left"/>
    </xf>
    <xf numFmtId="0" fontId="13" fillId="0" borderId="0" applyNumberFormat="0" applyFill="0" applyBorder="0" applyAlignment="0" applyProtection="0"/>
    <xf numFmtId="0" fontId="97" fillId="0" borderId="27">
      <alignment vertical="top" wrapText="1"/>
    </xf>
    <xf numFmtId="49" fontId="98" fillId="2" borderId="0">
      <alignment horizontal="center" vertical="center"/>
    </xf>
    <xf numFmtId="49" fontId="99" fillId="2" borderId="0">
      <alignment horizontal="left" vertical="top"/>
    </xf>
    <xf numFmtId="49" fontId="99" fillId="2" borderId="0">
      <alignment horizontal="right" vertical="top"/>
    </xf>
    <xf numFmtId="49" fontId="100" fillId="2" borderId="0">
      <alignment horizontal="center" vertical="center"/>
    </xf>
    <xf numFmtId="49" fontId="99" fillId="2" borderId="0">
      <alignment horizontal="center" vertical="center"/>
    </xf>
    <xf numFmtId="49" fontId="99" fillId="2" borderId="0">
      <alignment horizontal="left" vertical="center"/>
    </xf>
    <xf numFmtId="49" fontId="99" fillId="2" borderId="0">
      <alignment horizontal="right" vertical="center"/>
    </xf>
    <xf numFmtId="0" fontId="99" fillId="2" borderId="0">
      <alignment horizontal="right" vertical="center"/>
    </xf>
    <xf numFmtId="0" fontId="101" fillId="0" borderId="0">
      <alignment horizontal="left"/>
    </xf>
    <xf numFmtId="43" fontId="70" fillId="0" borderId="28"/>
    <xf numFmtId="0" fontId="102" fillId="105" borderId="29">
      <protection locked="0"/>
    </xf>
    <xf numFmtId="0" fontId="103" fillId="0" borderId="1">
      <alignment horizontal="center"/>
    </xf>
    <xf numFmtId="0" fontId="103" fillId="0" borderId="0">
      <alignment horizontal="center" vertical="center"/>
    </xf>
    <xf numFmtId="0" fontId="104" fillId="0" borderId="0" applyNumberFormat="0" applyFill="0">
      <alignment horizontal="left" vertical="center"/>
    </xf>
    <xf numFmtId="0" fontId="87" fillId="0" borderId="0"/>
    <xf numFmtId="40" fontId="105" fillId="0" borderId="0" applyBorder="0">
      <alignment horizontal="right"/>
    </xf>
    <xf numFmtId="49" fontId="32" fillId="0" borderId="0" applyFill="0" applyBorder="0" applyAlignment="0"/>
    <xf numFmtId="225" fontId="32" fillId="0" borderId="0" applyFill="0" applyBorder="0" applyAlignment="0"/>
    <xf numFmtId="226" fontId="27" fillId="0" borderId="0" applyFill="0" applyBorder="0" applyAlignment="0"/>
    <xf numFmtId="227" fontId="27" fillId="0" borderId="0" applyFont="0" applyFill="0" applyBorder="0" applyAlignment="0" applyProtection="0"/>
    <xf numFmtId="0" fontId="106" fillId="0" borderId="0">
      <alignment horizontal="center"/>
    </xf>
    <xf numFmtId="0" fontId="53" fillId="0" borderId="0" applyNumberFormat="0" applyFill="0" applyBorder="0" applyAlignment="0" applyProtection="0">
      <alignment vertical="center"/>
    </xf>
    <xf numFmtId="0" fontId="53" fillId="0" borderId="0"/>
    <xf numFmtId="210" fontId="27" fillId="0" borderId="30">
      <protection locked="0"/>
    </xf>
    <xf numFmtId="0" fontId="67" fillId="0" borderId="30" applyProtection="0"/>
    <xf numFmtId="0" fontId="67" fillId="0" borderId="30" applyProtection="0">
      <alignment vertical="center"/>
    </xf>
    <xf numFmtId="0" fontId="107" fillId="0" borderId="31" applyNumberFormat="0" applyFill="0" applyAlignment="0" applyProtection="0">
      <alignment vertical="center"/>
    </xf>
    <xf numFmtId="228" fontId="27" fillId="0" borderId="0" applyFont="0" applyFill="0" applyBorder="0" applyAlignment="0" applyProtection="0"/>
    <xf numFmtId="229" fontId="27" fillId="0" borderId="0" applyFont="0" applyFill="0" applyBorder="0" applyAlignment="0" applyProtection="0"/>
    <xf numFmtId="9" fontId="108" fillId="0" borderId="0" applyNumberFormat="0" applyFill="0" applyBorder="0" applyAlignment="0">
      <protection locked="0"/>
    </xf>
    <xf numFmtId="230" fontId="3" fillId="0" borderId="0" applyFont="0" applyFill="0" applyBorder="0" applyAlignment="0" applyProtection="0"/>
    <xf numFmtId="231" fontId="3" fillId="0" borderId="0" applyFont="0" applyFill="0" applyBorder="0" applyAlignment="0" applyProtection="0"/>
    <xf numFmtId="0" fontId="109" fillId="0" borderId="0" applyNumberFormat="0" applyFill="0" applyBorder="0" applyAlignment="0" applyProtection="0">
      <alignment vertical="center"/>
    </xf>
    <xf numFmtId="0" fontId="109" fillId="0" borderId="0"/>
    <xf numFmtId="0" fontId="109" fillId="0" borderId="0" applyProtection="0"/>
    <xf numFmtId="0" fontId="35" fillId="0" borderId="0" applyNumberFormat="0" applyFont="0" applyFill="0" applyBorder="0" applyProtection="0">
      <alignment horizontal="center" vertical="center" wrapText="1"/>
    </xf>
    <xf numFmtId="9" fontId="110" fillId="0" borderId="0" applyFont="0" applyFill="0" applyBorder="0" applyAlignment="0" applyProtection="0"/>
    <xf numFmtId="180" fontId="3" fillId="0" borderId="0" applyFont="0" applyFill="0" applyBorder="0" applyAlignment="0" applyProtection="0"/>
    <xf numFmtId="179" fontId="3" fillId="0" borderId="0" applyFont="0" applyFill="0" applyBorder="0" applyAlignment="0" applyProtection="0"/>
    <xf numFmtId="9" fontId="46" fillId="0" borderId="0" applyFont="0" applyFill="0" applyBorder="0" applyAlignment="0" applyProtection="0">
      <alignment vertical="center"/>
    </xf>
    <xf numFmtId="9" fontId="13" fillId="0" borderId="0" applyFont="0" applyFill="0" applyBorder="0" applyAlignment="0" applyProtection="0">
      <alignment vertical="center"/>
    </xf>
    <xf numFmtId="9" fontId="16" fillId="0" borderId="0" applyFont="0" applyFill="0" applyBorder="0" applyAlignment="0" applyProtection="0">
      <alignment vertical="center"/>
    </xf>
    <xf numFmtId="9" fontId="13" fillId="0" borderId="0" applyFont="0" applyFill="0" applyBorder="0" applyAlignment="0" applyProtection="0"/>
    <xf numFmtId="9" fontId="13" fillId="0" borderId="0" applyFont="0" applyBorder="0" applyAlignment="0" applyProtection="0">
      <alignment vertical="center"/>
    </xf>
    <xf numFmtId="9" fontId="111" fillId="0" borderId="0" applyFont="0" applyFill="0" applyBorder="0" applyAlignment="0" applyProtection="0">
      <alignment vertical="center"/>
    </xf>
    <xf numFmtId="9" fontId="61" fillId="0" borderId="0" applyFont="0" applyFill="0" applyBorder="0" applyAlignment="0" applyProtection="0"/>
    <xf numFmtId="9" fontId="38" fillId="0" borderId="0" applyFont="0" applyFill="0" applyBorder="0" applyAlignment="0" applyProtection="0"/>
    <xf numFmtId="9" fontId="61" fillId="0" borderId="0" applyFont="0" applyBorder="0" applyAlignment="0" applyProtection="0">
      <alignment vertical="center"/>
    </xf>
    <xf numFmtId="9" fontId="13" fillId="0" borderId="0"/>
    <xf numFmtId="9" fontId="13" fillId="0" borderId="0" applyProtection="0"/>
    <xf numFmtId="9" fontId="38" fillId="0" borderId="0" applyFont="0" applyBorder="0" applyAlignment="0" applyProtection="0">
      <alignment vertical="center"/>
    </xf>
    <xf numFmtId="9" fontId="38" fillId="0" borderId="0" applyFont="0" applyFill="0" applyBorder="0" applyAlignment="0" applyProtection="0">
      <alignment vertical="center"/>
    </xf>
    <xf numFmtId="9" fontId="32" fillId="0" borderId="0" applyFont="0" applyFill="0" applyBorder="0" applyAlignment="0" applyProtection="0">
      <alignment vertical="center"/>
    </xf>
    <xf numFmtId="9" fontId="1" fillId="0" borderId="0" applyFont="0" applyFill="0" applyBorder="0" applyAlignment="0" applyProtection="0"/>
    <xf numFmtId="232" fontId="27" fillId="0" borderId="0" applyFont="0" applyFill="0" applyBorder="0" applyAlignment="0" applyProtection="0"/>
    <xf numFmtId="206" fontId="27" fillId="0" borderId="0" applyFont="0" applyFill="0" applyBorder="0" applyAlignment="0" applyProtection="0"/>
    <xf numFmtId="0" fontId="27" fillId="0" borderId="8" applyNumberFormat="0" applyFill="0" applyProtection="0">
      <alignment horizontal="right"/>
    </xf>
    <xf numFmtId="0" fontId="74" fillId="0" borderId="20" applyNumberFormat="0" applyFill="0" applyAlignment="0" applyProtection="0"/>
    <xf numFmtId="0" fontId="13" fillId="0" borderId="20" applyNumberFormat="0" applyFill="0" applyAlignment="0" applyProtection="0">
      <alignment vertical="center"/>
    </xf>
    <xf numFmtId="0" fontId="112" fillId="0" borderId="32" applyNumberFormat="0" applyFill="0" applyAlignment="0" applyProtection="0">
      <alignment vertical="center"/>
    </xf>
    <xf numFmtId="0" fontId="13" fillId="0" borderId="32" applyNumberFormat="0" applyFill="0" applyAlignment="0" applyProtection="0">
      <alignment vertical="center"/>
    </xf>
    <xf numFmtId="0" fontId="16" fillId="0" borderId="32" applyNumberFormat="0" applyFill="0" applyAlignment="0" applyProtection="0">
      <alignment vertical="center"/>
    </xf>
    <xf numFmtId="0" fontId="113" fillId="0" borderId="33" applyNumberFormat="0" applyFill="0" applyAlignment="0" applyProtection="0">
      <alignment vertical="center"/>
    </xf>
    <xf numFmtId="0" fontId="47" fillId="0" borderId="33" applyNumberFormat="0" applyFill="0" applyAlignment="0" applyProtection="0">
      <alignment vertical="center"/>
    </xf>
    <xf numFmtId="0" fontId="89" fillId="0" borderId="20" applyNumberFormat="0" applyFill="0" applyAlignment="0" applyProtection="0">
      <alignment vertical="center"/>
    </xf>
    <xf numFmtId="0" fontId="114" fillId="0" borderId="0">
      <alignment horizontal="centerContinuous" vertical="center"/>
    </xf>
    <xf numFmtId="0" fontId="75" fillId="0" borderId="21" applyNumberFormat="0" applyFill="0" applyAlignment="0" applyProtection="0"/>
    <xf numFmtId="0" fontId="13" fillId="0" borderId="21" applyNumberFormat="0" applyFill="0" applyAlignment="0" applyProtection="0">
      <alignment vertical="center"/>
    </xf>
    <xf numFmtId="0" fontId="115" fillId="0" borderId="21" applyNumberFormat="0" applyFill="0" applyAlignment="0" applyProtection="0">
      <alignment vertical="center"/>
    </xf>
    <xf numFmtId="0" fontId="12" fillId="0" borderId="21" applyNumberFormat="0" applyFill="0" applyAlignment="0" applyProtection="0">
      <alignment vertical="center"/>
    </xf>
    <xf numFmtId="0" fontId="116" fillId="0" borderId="34" applyNumberFormat="0" applyFill="0" applyAlignment="0" applyProtection="0">
      <alignment vertical="center"/>
    </xf>
    <xf numFmtId="0" fontId="47" fillId="0" borderId="34" applyNumberFormat="0" applyFill="0" applyAlignment="0" applyProtection="0">
      <alignment vertical="center"/>
    </xf>
    <xf numFmtId="0" fontId="13" fillId="0" borderId="22" applyNumberFormat="0" applyFill="0" applyAlignment="0" applyProtection="0">
      <alignment vertical="center"/>
    </xf>
    <xf numFmtId="0" fontId="117" fillId="0" borderId="35" applyNumberFormat="0" applyFill="0" applyAlignment="0" applyProtection="0">
      <alignment vertical="center"/>
    </xf>
    <xf numFmtId="0" fontId="13" fillId="0" borderId="35" applyNumberFormat="0" applyFill="0" applyAlignment="0" applyProtection="0">
      <alignment vertical="center"/>
    </xf>
    <xf numFmtId="0" fontId="12" fillId="0" borderId="35" applyNumberFormat="0" applyFill="0" applyAlignment="0" applyProtection="0">
      <alignment vertical="center"/>
    </xf>
    <xf numFmtId="0" fontId="118" fillId="0" borderId="36" applyNumberFormat="0" applyFill="0" applyAlignment="0" applyProtection="0">
      <alignment vertical="center"/>
    </xf>
    <xf numFmtId="0" fontId="118" fillId="0" borderId="37" applyNumberFormat="0" applyFill="0" applyAlignment="0" applyProtection="0">
      <alignment vertical="center"/>
    </xf>
    <xf numFmtId="0" fontId="118" fillId="0" borderId="38" applyNumberFormat="0" applyFill="0" applyAlignment="0" applyProtection="0">
      <alignment vertical="center"/>
    </xf>
    <xf numFmtId="0" fontId="118" fillId="0" borderId="39" applyNumberFormat="0" applyFill="0" applyAlignment="0" applyProtection="0">
      <alignment vertical="center"/>
    </xf>
    <xf numFmtId="0" fontId="47" fillId="0" borderId="39" applyNumberFormat="0" applyFill="0" applyAlignment="0" applyProtection="0">
      <alignment vertical="center"/>
    </xf>
    <xf numFmtId="0" fontId="55" fillId="0" borderId="22" applyNumberFormat="0" applyFill="0" applyAlignment="0" applyProtection="0">
      <alignment vertical="center"/>
    </xf>
    <xf numFmtId="0" fontId="1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8" fillId="0" borderId="0" applyNumberFormat="0" applyFill="0" applyBorder="0" applyAlignment="0" applyProtection="0">
      <alignment vertical="center"/>
    </xf>
    <xf numFmtId="0" fontId="119"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1" fillId="0" borderId="8" applyNumberFormat="0" applyFill="0" applyProtection="0">
      <alignment horizontal="center"/>
    </xf>
    <xf numFmtId="0" fontId="1" fillId="0" borderId="1">
      <alignment horizontal="distributed" vertical="center" wrapText="1"/>
    </xf>
    <xf numFmtId="0" fontId="119" fillId="0" borderId="0" applyNumberFormat="0" applyFill="0" applyBorder="0" applyAlignment="0" applyProtection="0"/>
    <xf numFmtId="0" fontId="122" fillId="0" borderId="40" applyNumberFormat="0" applyFill="0" applyProtection="0">
      <alignment horizontal="center"/>
    </xf>
    <xf numFmtId="0" fontId="123" fillId="106" borderId="0" applyNumberFormat="0" applyBorder="0" applyAlignment="0" applyProtection="0">
      <alignment vertical="center"/>
    </xf>
    <xf numFmtId="0" fontId="47" fillId="106" borderId="0" applyNumberFormat="0" applyBorder="0" applyAlignment="0" applyProtection="0">
      <alignment vertical="center"/>
    </xf>
    <xf numFmtId="0" fontId="114" fillId="6" borderId="0" applyNumberFormat="0" applyBorder="0" applyAlignment="0" applyProtection="0">
      <alignment vertical="center"/>
    </xf>
    <xf numFmtId="0" fontId="37" fillId="95" borderId="0" applyNumberFormat="0" applyBorder="0" applyAlignment="0" applyProtection="0">
      <alignment vertical="center"/>
    </xf>
    <xf numFmtId="0" fontId="37" fillId="95" borderId="0"/>
    <xf numFmtId="0" fontId="37" fillId="95" borderId="0" applyProtection="0"/>
    <xf numFmtId="0" fontId="42" fillId="9" borderId="0" applyNumberFormat="0" applyBorder="0" applyAlignment="0" applyProtection="0">
      <alignment vertical="center"/>
    </xf>
    <xf numFmtId="0" fontId="42" fillId="9" borderId="0"/>
    <xf numFmtId="0" fontId="124" fillId="9" borderId="0" applyNumberFormat="0" applyBorder="0" applyAlignment="0" applyProtection="0">
      <alignment vertical="center"/>
    </xf>
    <xf numFmtId="0" fontId="124" fillId="9" borderId="0" applyProtection="0"/>
    <xf numFmtId="0" fontId="124" fillId="9" borderId="0"/>
    <xf numFmtId="0" fontId="125" fillId="85" borderId="0" applyNumberFormat="0" applyBorder="0" applyAlignment="0" applyProtection="0"/>
    <xf numFmtId="0" fontId="125" fillId="15" borderId="0" applyProtection="0"/>
    <xf numFmtId="0" fontId="125" fillId="15" borderId="0" applyNumberFormat="0" applyBorder="0" applyAlignment="0" applyProtection="0">
      <alignment vertical="center"/>
    </xf>
    <xf numFmtId="0" fontId="125" fillId="15" borderId="0"/>
    <xf numFmtId="0" fontId="125" fillId="85" borderId="0" applyNumberFormat="0" applyBorder="0" applyAlignment="0" applyProtection="0">
      <alignment vertical="center"/>
    </xf>
    <xf numFmtId="0" fontId="125" fillId="15" borderId="0" applyNumberFormat="0" applyBorder="0" applyAlignment="0" applyProtection="0"/>
    <xf numFmtId="0" fontId="13" fillId="15" borderId="0" applyNumberFormat="0" applyBorder="0" applyAlignment="0" applyProtection="0"/>
    <xf numFmtId="0" fontId="13" fillId="85" borderId="0" applyNumberFormat="0" applyBorder="0" applyAlignment="0" applyProtection="0"/>
    <xf numFmtId="0" fontId="37" fillId="9" borderId="0" applyNumberFormat="0" applyBorder="0" applyAlignment="0" applyProtection="0">
      <alignment vertical="center"/>
    </xf>
    <xf numFmtId="0" fontId="125" fillId="6" borderId="0" applyProtection="0"/>
    <xf numFmtId="0" fontId="37" fillId="9" borderId="0"/>
    <xf numFmtId="0" fontId="42" fillId="6" borderId="0" applyNumberFormat="0" applyBorder="0" applyAlignment="0" applyProtection="0">
      <alignment vertical="center"/>
    </xf>
    <xf numFmtId="0" fontId="42" fillId="6" borderId="0"/>
    <xf numFmtId="0" fontId="1" fillId="0" borderId="1" applyProtection="0">
      <alignment horizontal="distributed" vertical="center" wrapText="1"/>
    </xf>
    <xf numFmtId="0" fontId="126" fillId="3" borderId="0" applyProtection="0"/>
    <xf numFmtId="0" fontId="127" fillId="6" borderId="0" applyNumberFormat="0" applyBorder="0" applyAlignment="0" applyProtection="0">
      <alignment vertical="center"/>
    </xf>
    <xf numFmtId="0" fontId="125" fillId="96" borderId="0" applyNumberFormat="0" applyBorder="0" applyAlignment="0" applyProtection="0"/>
    <xf numFmtId="0" fontId="125" fillId="6" borderId="0" applyNumberFormat="0" applyBorder="0" applyAlignment="0" applyProtection="0">
      <alignment vertical="center"/>
    </xf>
    <xf numFmtId="0" fontId="125" fillId="96" borderId="0" applyNumberFormat="0" applyBorder="0" applyAlignment="0" applyProtection="0">
      <alignment vertical="center"/>
    </xf>
    <xf numFmtId="0" fontId="125" fillId="6" borderId="0" applyNumberFormat="0" applyBorder="0" applyAlignment="0" applyProtection="0"/>
    <xf numFmtId="0" fontId="125" fillId="6" borderId="0"/>
    <xf numFmtId="0" fontId="13" fillId="6" borderId="0" applyNumberFormat="0" applyBorder="0" applyAlignment="0" applyProtection="0"/>
    <xf numFmtId="0" fontId="13" fillId="96" borderId="0" applyNumberFormat="0" applyBorder="0" applyAlignment="0" applyProtection="0"/>
    <xf numFmtId="0" fontId="48" fillId="6" borderId="0" applyNumberFormat="0" applyBorder="0" applyAlignment="0" applyProtection="0">
      <alignment vertical="center"/>
    </xf>
    <xf numFmtId="0" fontId="128" fillId="6" borderId="0" applyNumberFormat="0" applyBorder="0" applyAlignment="0" applyProtection="0">
      <alignment vertical="center"/>
    </xf>
    <xf numFmtId="0" fontId="37" fillId="6" borderId="0" applyNumberFormat="0" applyBorder="0" applyAlignment="0" applyProtection="0"/>
    <xf numFmtId="0" fontId="124" fillId="6" borderId="0" applyNumberFormat="0" applyBorder="0" applyAlignment="0" applyProtection="0">
      <alignment vertical="center"/>
    </xf>
    <xf numFmtId="0" fontId="124" fillId="6" borderId="0"/>
    <xf numFmtId="0" fontId="37" fillId="6" borderId="0" applyNumberFormat="0" applyBorder="0" applyAlignment="0" applyProtection="0">
      <alignment vertical="top"/>
      <protection locked="0"/>
    </xf>
    <xf numFmtId="0" fontId="129" fillId="9" borderId="0" applyNumberFormat="0" applyBorder="0" applyAlignment="0" applyProtection="0">
      <alignment vertical="center"/>
    </xf>
    <xf numFmtId="0" fontId="130" fillId="6" borderId="0" applyNumberFormat="0" applyBorder="0" applyAlignment="0" applyProtection="0"/>
    <xf numFmtId="0" fontId="48" fillId="6" borderId="0"/>
    <xf numFmtId="0" fontId="129" fillId="6" borderId="0" applyNumberFormat="0" applyBorder="0" applyAlignment="0" applyProtection="0">
      <alignment vertical="center"/>
    </xf>
    <xf numFmtId="0" fontId="131" fillId="6" borderId="0" applyNumberFormat="0" applyBorder="0" applyAlignment="0" applyProtection="0"/>
    <xf numFmtId="0" fontId="46" fillId="0" borderId="0">
      <alignment vertical="center"/>
    </xf>
    <xf numFmtId="0" fontId="47" fillId="0" borderId="0"/>
    <xf numFmtId="0" fontId="13" fillId="0" borderId="0">
      <alignment vertical="top"/>
    </xf>
    <xf numFmtId="0" fontId="132" fillId="0" borderId="0"/>
    <xf numFmtId="0" fontId="13" fillId="0" borderId="0"/>
    <xf numFmtId="0" fontId="111" fillId="0" borderId="0"/>
    <xf numFmtId="0" fontId="46" fillId="0" borderId="0"/>
    <xf numFmtId="0" fontId="32" fillId="0" borderId="0"/>
    <xf numFmtId="0" fontId="32" fillId="0" borderId="0">
      <alignment vertical="center"/>
    </xf>
    <xf numFmtId="0" fontId="16" fillId="0" borderId="0">
      <alignment vertical="center"/>
    </xf>
    <xf numFmtId="233" fontId="13" fillId="0" borderId="0">
      <alignment vertical="center"/>
    </xf>
    <xf numFmtId="0" fontId="99" fillId="0" borderId="0">
      <alignment vertical="center"/>
    </xf>
    <xf numFmtId="0" fontId="13" fillId="0" borderId="0"/>
    <xf numFmtId="0" fontId="133" fillId="0" borderId="0"/>
    <xf numFmtId="0" fontId="1" fillId="0" borderId="0"/>
    <xf numFmtId="0" fontId="1" fillId="0" borderId="0">
      <alignment vertical="center"/>
    </xf>
    <xf numFmtId="0" fontId="23" fillId="0" borderId="0">
      <alignment vertical="center"/>
    </xf>
    <xf numFmtId="0" fontId="13" fillId="0" borderId="0">
      <alignment vertical="center"/>
    </xf>
    <xf numFmtId="0" fontId="13" fillId="0" borderId="0">
      <alignment horizontal="left" wrapText="1"/>
    </xf>
    <xf numFmtId="0" fontId="12" fillId="0" borderId="0"/>
    <xf numFmtId="0" fontId="134" fillId="0" borderId="0">
      <alignment vertical="center"/>
    </xf>
    <xf numFmtId="234" fontId="13" fillId="0" borderId="0">
      <alignment vertical="center"/>
    </xf>
    <xf numFmtId="235" fontId="13" fillId="0" borderId="0">
      <alignment vertical="center"/>
    </xf>
    <xf numFmtId="0" fontId="135" fillId="0" borderId="0">
      <alignment vertical="center"/>
    </xf>
    <xf numFmtId="0" fontId="133" fillId="0" borderId="0">
      <alignment vertical="center"/>
    </xf>
    <xf numFmtId="0" fontId="13" fillId="0" borderId="0" applyNumberFormat="0" applyFont="0" applyBorder="0" applyAlignment="0" applyProtection="0">
      <alignment vertical="center"/>
    </xf>
    <xf numFmtId="236" fontId="13" fillId="0" borderId="0">
      <alignment vertical="center"/>
    </xf>
    <xf numFmtId="211" fontId="13" fillId="0" borderId="0">
      <alignment vertical="center"/>
    </xf>
    <xf numFmtId="211" fontId="23" fillId="0" borderId="0">
      <alignment vertical="center"/>
    </xf>
    <xf numFmtId="204" fontId="13" fillId="0" borderId="0">
      <alignment vertical="center"/>
    </xf>
    <xf numFmtId="234" fontId="23" fillId="0" borderId="0">
      <alignment vertical="center"/>
    </xf>
    <xf numFmtId="237" fontId="13" fillId="0" borderId="0">
      <alignment vertical="center"/>
    </xf>
    <xf numFmtId="238" fontId="13" fillId="0" borderId="0">
      <alignment vertical="center"/>
    </xf>
    <xf numFmtId="0" fontId="27" fillId="0" borderId="0" applyNumberFormat="0" applyFont="0" applyBorder="0" applyAlignment="0" applyProtection="0">
      <alignment vertical="center"/>
    </xf>
    <xf numFmtId="209" fontId="23" fillId="0" borderId="0">
      <alignment vertical="center"/>
    </xf>
    <xf numFmtId="209" fontId="13" fillId="0" borderId="0">
      <alignment vertical="center"/>
    </xf>
    <xf numFmtId="232" fontId="13" fillId="0" borderId="0">
      <alignment vertical="center"/>
    </xf>
    <xf numFmtId="0" fontId="44" fillId="0" borderId="0" applyNumberFormat="0" applyBorder="0" applyProtection="0">
      <alignment vertical="center"/>
    </xf>
    <xf numFmtId="0" fontId="12" fillId="0" borderId="0">
      <alignment vertical="center"/>
    </xf>
    <xf numFmtId="0" fontId="111" fillId="0" borderId="0">
      <alignment vertical="center"/>
    </xf>
    <xf numFmtId="0" fontId="136" fillId="0" borderId="0">
      <alignment vertical="center"/>
    </xf>
    <xf numFmtId="0" fontId="13" fillId="0" borderId="0">
      <alignment vertical="center"/>
    </xf>
    <xf numFmtId="0" fontId="3" fillId="0" borderId="0"/>
    <xf numFmtId="0" fontId="13" fillId="0" borderId="0">
      <alignment vertical="center"/>
    </xf>
    <xf numFmtId="0" fontId="137" fillId="0" borderId="0" applyNumberFormat="0" applyFill="0" applyBorder="0" applyAlignment="0" applyProtection="0">
      <alignment vertical="top"/>
      <protection locked="0"/>
    </xf>
    <xf numFmtId="0" fontId="137" fillId="0" borderId="0" applyNumberFormat="0" applyBorder="0" applyAlignment="0" applyProtection="0">
      <alignment vertical="top"/>
      <protection locked="0"/>
    </xf>
    <xf numFmtId="0" fontId="138" fillId="0" borderId="0" applyNumberFormat="0" applyFill="0" applyBorder="0" applyAlignment="0" applyProtection="0"/>
    <xf numFmtId="0" fontId="139" fillId="0" borderId="0" applyNumberFormat="0" applyFill="0" applyBorder="0" applyAlignment="0" applyProtection="0"/>
    <xf numFmtId="0" fontId="49" fillId="83" borderId="0" applyNumberFormat="0" applyBorder="0" applyAlignment="0" applyProtection="0">
      <alignment vertical="center"/>
    </xf>
    <xf numFmtId="0" fontId="49" fillId="92" borderId="0" applyNumberFormat="0" applyBorder="0" applyAlignment="0" applyProtection="0">
      <alignment vertical="center"/>
    </xf>
    <xf numFmtId="0" fontId="49" fillId="95" borderId="0" applyNumberFormat="0" applyBorder="0" applyAlignment="0" applyProtection="0">
      <alignment vertical="center"/>
    </xf>
    <xf numFmtId="0" fontId="12" fillId="0" borderId="0" applyFill="0" applyBorder="0" applyAlignment="0"/>
    <xf numFmtId="9" fontId="140" fillId="0" borderId="0" applyFont="0" applyFill="0" applyBorder="0" applyAlignment="0" applyProtection="0"/>
    <xf numFmtId="0" fontId="1" fillId="3" borderId="0" applyNumberFormat="0" applyBorder="0" applyAlignment="0" applyProtection="0">
      <alignment vertical="center"/>
    </xf>
    <xf numFmtId="0" fontId="141" fillId="107" borderId="0" applyNumberFormat="0" applyBorder="0" applyAlignment="0" applyProtection="0">
      <alignment vertical="center"/>
    </xf>
    <xf numFmtId="0" fontId="47" fillId="107" borderId="0" applyNumberFormat="0" applyBorder="0" applyAlignment="0" applyProtection="0">
      <alignment vertical="center"/>
    </xf>
    <xf numFmtId="0" fontId="61" fillId="3" borderId="0" applyNumberFormat="0" applyBorder="0" applyAlignment="0" applyProtection="0">
      <alignment vertical="center"/>
    </xf>
    <xf numFmtId="0" fontId="33" fillId="4" borderId="0" applyNumberFormat="0" applyBorder="0" applyAlignment="0" applyProtection="0">
      <alignment vertical="center"/>
    </xf>
    <xf numFmtId="0" fontId="126" fillId="4" borderId="0" applyNumberFormat="0" applyBorder="0" applyAlignment="0" applyProtection="0">
      <alignment vertical="center"/>
    </xf>
    <xf numFmtId="0" fontId="33" fillId="93" borderId="0" applyNumberFormat="0" applyBorder="0" applyAlignment="0" applyProtection="0"/>
    <xf numFmtId="0" fontId="33" fillId="93" borderId="0" applyNumberFormat="0" applyBorder="0" applyAlignment="0" applyProtection="0">
      <alignment vertical="center"/>
    </xf>
    <xf numFmtId="0" fontId="33" fillId="3" borderId="0" applyNumberFormat="0" applyBorder="0" applyAlignment="0" applyProtection="0"/>
    <xf numFmtId="0" fontId="13" fillId="3" borderId="0" applyNumberFormat="0" applyBorder="0" applyAlignment="0" applyProtection="0"/>
    <xf numFmtId="0" fontId="13" fillId="93" borderId="0" applyNumberFormat="0" applyBorder="0" applyAlignment="0" applyProtection="0"/>
    <xf numFmtId="0" fontId="34" fillId="4" borderId="0" applyNumberFormat="0" applyBorder="0" applyAlignment="0" applyProtection="0">
      <alignment vertical="center"/>
    </xf>
    <xf numFmtId="0" fontId="43" fillId="3" borderId="0" applyNumberFormat="0" applyBorder="0" applyAlignment="0" applyProtection="0">
      <alignment vertical="center"/>
    </xf>
    <xf numFmtId="0" fontId="33" fillId="3" borderId="0" applyNumberFormat="0" applyBorder="0" applyAlignment="0" applyProtection="0">
      <alignment vertical="center"/>
    </xf>
    <xf numFmtId="0" fontId="142" fillId="3" borderId="0" applyNumberFormat="0" applyBorder="0" applyAlignment="0" applyProtection="0">
      <alignment vertical="center"/>
    </xf>
    <xf numFmtId="0" fontId="34" fillId="3" borderId="0" applyNumberFormat="0" applyBorder="0" applyAlignment="0" applyProtection="0"/>
    <xf numFmtId="0" fontId="126" fillId="3" borderId="0" applyNumberFormat="0" applyBorder="0" applyAlignment="0" applyProtection="0">
      <alignment vertical="center"/>
    </xf>
    <xf numFmtId="0" fontId="34" fillId="3" borderId="0" applyNumberFormat="0" applyBorder="0" applyAlignment="0" applyProtection="0">
      <alignment vertical="top"/>
      <protection locked="0"/>
    </xf>
    <xf numFmtId="0" fontId="143" fillId="4" borderId="0" applyNumberFormat="0" applyBorder="0" applyAlignment="0" applyProtection="0">
      <alignment vertical="center"/>
    </xf>
    <xf numFmtId="0" fontId="144" fillId="3" borderId="0" applyNumberFormat="0" applyBorder="0" applyAlignment="0" applyProtection="0"/>
    <xf numFmtId="0" fontId="143" fillId="3" borderId="0" applyNumberFormat="0" applyBorder="0" applyAlignment="0" applyProtection="0">
      <alignment vertical="center"/>
    </xf>
    <xf numFmtId="0" fontId="145" fillId="0" borderId="31" applyNumberFormat="0" applyFill="0" applyAlignment="0" applyProtection="0">
      <alignment vertical="center"/>
    </xf>
    <xf numFmtId="4" fontId="35" fillId="0" borderId="0" applyFont="0" applyFill="0" applyBorder="0" applyAlignment="0" applyProtection="0"/>
    <xf numFmtId="0" fontId="146" fillId="0" borderId="0" applyNumberFormat="0" applyFill="0" applyBorder="0" applyAlignment="0" applyProtection="0">
      <alignment vertical="top"/>
      <protection locked="0"/>
    </xf>
    <xf numFmtId="0" fontId="146" fillId="0" borderId="0" applyNumberFormat="0" applyBorder="0" applyAlignment="0" applyProtection="0">
      <alignment vertical="top"/>
      <protection locked="0"/>
    </xf>
    <xf numFmtId="0" fontId="147" fillId="0" borderId="0" applyNumberFormat="0" applyFill="0" applyBorder="0" applyAlignment="0" applyProtection="0"/>
    <xf numFmtId="0" fontId="13" fillId="0" borderId="31" applyNumberFormat="0" applyFill="0" applyAlignment="0" applyProtection="0">
      <alignment vertical="center"/>
    </xf>
    <xf numFmtId="0" fontId="107" fillId="0" borderId="41" applyNumberFormat="0" applyFill="0" applyAlignment="0" applyProtection="0">
      <alignment vertical="center"/>
    </xf>
    <xf numFmtId="0" fontId="107" fillId="0" borderId="31" applyNumberFormat="0" applyAlignment="0" applyProtection="0">
      <alignment vertical="center"/>
    </xf>
    <xf numFmtId="0" fontId="148" fillId="0" borderId="15" applyNumberFormat="0" applyFill="0" applyAlignment="0" applyProtection="0">
      <alignment vertical="center"/>
    </xf>
    <xf numFmtId="177" fontId="13" fillId="0" borderId="0" applyFont="0" applyFill="0" applyBorder="0" applyAlignment="0" applyProtection="0"/>
    <xf numFmtId="239" fontId="13" fillId="0" borderId="0" applyFont="0" applyFill="0" applyBorder="0" applyAlignment="0" applyProtection="0"/>
    <xf numFmtId="177" fontId="38" fillId="0" borderId="0" applyFont="0" applyFill="0" applyBorder="0" applyAlignment="0" applyProtection="0">
      <alignment vertical="center"/>
    </xf>
    <xf numFmtId="240" fontId="61" fillId="0" borderId="0" applyFont="0" applyFill="0" applyBorder="0" applyAlignment="0" applyProtection="0"/>
    <xf numFmtId="240" fontId="38" fillId="0" borderId="0" applyFont="0" applyFill="0" applyBorder="0" applyAlignment="0" applyProtection="0"/>
    <xf numFmtId="241" fontId="16" fillId="0" borderId="0" applyFont="0" applyFill="0" applyBorder="0" applyAlignment="0" applyProtection="0">
      <alignment vertical="center"/>
    </xf>
    <xf numFmtId="204" fontId="149" fillId="0" borderId="0" applyFont="0" applyFill="0" applyBorder="0" applyAlignment="0" applyProtection="0"/>
    <xf numFmtId="242" fontId="149" fillId="0" borderId="0" applyFont="0" applyFill="0" applyBorder="0" applyAlignment="0" applyProtection="0"/>
    <xf numFmtId="0" fontId="13" fillId="40" borderId="18" applyNumberFormat="0" applyAlignment="0" applyProtection="0">
      <alignment vertical="center"/>
    </xf>
    <xf numFmtId="0" fontId="58" fillId="2" borderId="18" applyNumberFormat="0" applyAlignment="0" applyProtection="0">
      <alignment vertical="center"/>
    </xf>
    <xf numFmtId="0" fontId="150" fillId="108" borderId="11" applyNumberFormat="0" applyAlignment="0" applyProtection="0">
      <alignment vertical="center"/>
    </xf>
    <xf numFmtId="0" fontId="151" fillId="40" borderId="18" applyNumberFormat="0" applyAlignment="0" applyProtection="0">
      <alignment vertical="center"/>
    </xf>
    <xf numFmtId="0" fontId="13" fillId="88" borderId="16" applyNumberFormat="0" applyAlignment="0" applyProtection="0">
      <alignment vertical="center"/>
    </xf>
    <xf numFmtId="0" fontId="152" fillId="88" borderId="16" applyNumberFormat="0" applyAlignment="0" applyProtection="0">
      <alignment vertical="center"/>
    </xf>
    <xf numFmtId="0" fontId="153" fillId="109" borderId="13" applyNumberFormat="0" applyAlignment="0" applyProtection="0">
      <alignment vertical="center"/>
    </xf>
    <xf numFmtId="0" fontId="154" fillId="88" borderId="16" applyNumberFormat="0" applyAlignment="0" applyProtection="0">
      <alignment vertical="center"/>
    </xf>
    <xf numFmtId="0" fontId="155" fillId="0" borderId="0" applyNumberFormat="0" applyFill="0" applyBorder="0" applyAlignment="0" applyProtection="0">
      <alignment vertical="center"/>
    </xf>
    <xf numFmtId="0" fontId="122" fillId="0" borderId="40" applyNumberFormat="0" applyFill="0" applyProtection="0">
      <alignment horizontal="left"/>
    </xf>
    <xf numFmtId="0" fontId="156" fillId="0" borderId="0" applyNumberFormat="0" applyFill="0" applyBorder="0" applyAlignment="0" applyProtection="0">
      <alignment vertical="center"/>
    </xf>
    <xf numFmtId="0" fontId="157" fillId="0" borderId="0" applyNumberFormat="0" applyFill="0" applyBorder="0" applyAlignment="0" applyProtection="0">
      <alignment vertical="center"/>
    </xf>
    <xf numFmtId="0" fontId="158" fillId="0" borderId="23" applyNumberFormat="0" applyFill="0" applyAlignment="0" applyProtection="0">
      <alignment vertical="center"/>
    </xf>
    <xf numFmtId="0" fontId="13" fillId="0" borderId="23" applyNumberFormat="0" applyFill="0" applyAlignment="0" applyProtection="0">
      <alignment vertical="center"/>
    </xf>
    <xf numFmtId="0" fontId="159" fillId="0" borderId="14" applyNumberFormat="0" applyFill="0" applyAlignment="0" applyProtection="0">
      <alignment vertical="center"/>
    </xf>
    <xf numFmtId="243" fontId="3" fillId="0" borderId="0" applyFont="0" applyFill="0" applyBorder="0" applyAlignment="0" applyProtection="0"/>
    <xf numFmtId="237" fontId="3" fillId="0" borderId="0" applyFont="0" applyFill="0" applyBorder="0" applyAlignment="0" applyProtection="0"/>
    <xf numFmtId="244" fontId="3" fillId="0" borderId="0" applyFont="0" applyFill="0" applyBorder="0" applyAlignment="0" applyProtection="0"/>
    <xf numFmtId="234" fontId="3" fillId="0" borderId="0" applyFont="0" applyFill="0" applyBorder="0" applyAlignment="0" applyProtection="0"/>
    <xf numFmtId="204" fontId="3" fillId="0" borderId="0" applyFont="0" applyFill="0" applyBorder="0" applyAlignment="0" applyProtection="0"/>
    <xf numFmtId="242" fontId="3" fillId="0" borderId="0" applyFont="0" applyFill="0" applyBorder="0" applyAlignment="0" applyProtection="0"/>
    <xf numFmtId="41" fontId="6" fillId="0" borderId="0" applyFont="0" applyFill="0" applyBorder="0" applyAlignment="0" applyProtection="0"/>
    <xf numFmtId="43" fontId="6" fillId="0" borderId="0" applyFont="0" applyFill="0" applyBorder="0" applyAlignment="0" applyProtection="0"/>
    <xf numFmtId="43" fontId="13" fillId="0" borderId="0" applyFont="0" applyFill="0" applyBorder="0" applyAlignment="0" applyProtection="0">
      <alignment vertical="center"/>
    </xf>
    <xf numFmtId="43" fontId="13" fillId="0" borderId="0" applyFont="0" applyFill="0" applyBorder="0" applyAlignment="0" applyProtection="0"/>
    <xf numFmtId="245" fontId="61" fillId="0" borderId="0" applyFont="0" applyFill="0" applyBorder="0" applyAlignment="0" applyProtection="0"/>
    <xf numFmtId="43" fontId="38" fillId="0" borderId="0" applyFont="0" applyFill="0" applyBorder="0" applyAlignment="0" applyProtection="0">
      <alignment vertical="center"/>
    </xf>
    <xf numFmtId="179" fontId="38" fillId="0" borderId="0" applyFont="0" applyFill="0" applyBorder="0" applyAlignment="0" applyProtection="0">
      <alignment vertical="center"/>
    </xf>
    <xf numFmtId="43" fontId="46" fillId="0" borderId="0" applyFont="0" applyFill="0" applyBorder="0" applyAlignment="0" applyProtection="0">
      <alignment vertical="center"/>
    </xf>
    <xf numFmtId="179" fontId="13" fillId="0" borderId="0" applyFont="0" applyFill="0" applyBorder="0" applyAlignment="0" applyProtection="0">
      <alignment vertical="center"/>
    </xf>
    <xf numFmtId="43" fontId="132" fillId="0" borderId="0" applyFont="0" applyFill="0" applyBorder="0" applyAlignment="0" applyProtection="0">
      <alignment vertical="center"/>
    </xf>
    <xf numFmtId="246" fontId="61" fillId="0" borderId="0" applyFont="0" applyFill="0" applyBorder="0" applyAlignment="0" applyProtection="0"/>
    <xf numFmtId="41" fontId="13" fillId="0" borderId="0" applyFont="0" applyFill="0" applyBorder="0" applyAlignment="0" applyProtection="0"/>
    <xf numFmtId="41" fontId="38" fillId="0" borderId="0" applyFont="0" applyFill="0" applyBorder="0" applyAlignment="0" applyProtection="0"/>
    <xf numFmtId="238" fontId="61" fillId="0" borderId="0" applyFont="0" applyFill="0" applyBorder="0" applyAlignment="0" applyProtection="0"/>
    <xf numFmtId="238" fontId="38" fillId="0" borderId="0" applyFont="0" applyFill="0" applyBorder="0" applyAlignment="0" applyProtection="0"/>
    <xf numFmtId="41" fontId="38" fillId="0" borderId="0" applyFont="0" applyFill="0" applyBorder="0" applyAlignment="0" applyProtection="0">
      <alignment vertical="center"/>
    </xf>
    <xf numFmtId="246" fontId="38" fillId="0" borderId="0" applyFont="0" applyFill="0" applyBorder="0" applyAlignment="0" applyProtection="0"/>
    <xf numFmtId="0" fontId="140" fillId="0" borderId="0"/>
    <xf numFmtId="0" fontId="145" fillId="110" borderId="0" applyNumberFormat="0" applyBorder="0" applyAlignment="0" applyProtection="0"/>
    <xf numFmtId="0" fontId="145" fillId="111" borderId="0" applyNumberFormat="0" applyBorder="0" applyAlignment="0" applyProtection="0"/>
    <xf numFmtId="0" fontId="145" fillId="112" borderId="0" applyNumberFormat="0" applyBorder="0" applyAlignment="0" applyProtection="0"/>
    <xf numFmtId="0" fontId="145" fillId="113" borderId="0" applyNumberFormat="0" applyBorder="0" applyAlignment="0" applyProtection="0"/>
    <xf numFmtId="0" fontId="13" fillId="83" borderId="0" applyNumberFormat="0" applyBorder="0" applyAlignment="0" applyProtection="0">
      <alignment vertical="center"/>
    </xf>
    <xf numFmtId="0" fontId="51" fillId="114" borderId="0" applyNumberFormat="0" applyBorder="0" applyAlignment="0" applyProtection="0">
      <alignment vertical="center"/>
    </xf>
    <xf numFmtId="0" fontId="13" fillId="92" borderId="0" applyNumberFormat="0" applyBorder="0" applyAlignment="0" applyProtection="0">
      <alignment vertical="center"/>
    </xf>
    <xf numFmtId="0" fontId="50" fillId="92" borderId="0" applyNumberFormat="0" applyBorder="0" applyAlignment="0" applyProtection="0">
      <alignment vertical="center"/>
    </xf>
    <xf numFmtId="0" fontId="51" fillId="115" borderId="0" applyNumberFormat="0" applyBorder="0" applyAlignment="0" applyProtection="0">
      <alignment vertical="center"/>
    </xf>
    <xf numFmtId="0" fontId="49" fillId="116" borderId="0" applyNumberFormat="0" applyBorder="0" applyAlignment="0" applyProtection="0"/>
    <xf numFmtId="0" fontId="13" fillId="95" borderId="0" applyNumberFormat="0" applyBorder="0" applyAlignment="0" applyProtection="0">
      <alignment vertical="center"/>
    </xf>
    <xf numFmtId="0" fontId="50" fillId="95" borderId="0" applyNumberFormat="0" applyBorder="0" applyAlignment="0" applyProtection="0">
      <alignment vertical="center"/>
    </xf>
    <xf numFmtId="0" fontId="51" fillId="117" borderId="0" applyNumberFormat="0" applyBorder="0" applyAlignment="0" applyProtection="0">
      <alignment vertical="center"/>
    </xf>
    <xf numFmtId="0" fontId="50" fillId="82" borderId="0" applyNumberFormat="0" applyBorder="0" applyAlignment="0" applyProtection="0">
      <alignment vertical="center"/>
    </xf>
    <xf numFmtId="0" fontId="51" fillId="118" borderId="0" applyNumberFormat="0" applyBorder="0" applyAlignment="0" applyProtection="0">
      <alignment vertical="center"/>
    </xf>
    <xf numFmtId="0" fontId="51" fillId="119" borderId="0" applyNumberFormat="0" applyBorder="0" applyAlignment="0" applyProtection="0">
      <alignment vertical="center"/>
    </xf>
    <xf numFmtId="0" fontId="13" fillId="91" borderId="0" applyNumberFormat="0" applyBorder="0" applyAlignment="0" applyProtection="0">
      <alignment vertical="center"/>
    </xf>
    <xf numFmtId="0" fontId="50" fillId="91" borderId="0" applyNumberFormat="0" applyBorder="0" applyAlignment="0" applyProtection="0">
      <alignment vertical="center"/>
    </xf>
    <xf numFmtId="0" fontId="51" fillId="120" borderId="0" applyNumberFormat="0" applyBorder="0" applyAlignment="0" applyProtection="0">
      <alignment vertical="center"/>
    </xf>
    <xf numFmtId="247" fontId="27" fillId="0" borderId="40" applyFill="0" applyProtection="0">
      <alignment horizontal="right"/>
    </xf>
    <xf numFmtId="0" fontId="27" fillId="0" borderId="8" applyNumberFormat="0" applyFill="0" applyProtection="0">
      <alignment horizontal="left"/>
    </xf>
    <xf numFmtId="0" fontId="160" fillId="121" borderId="0" applyNumberFormat="0" applyBorder="0" applyAlignment="0" applyProtection="0">
      <alignment vertical="center"/>
    </xf>
    <xf numFmtId="0" fontId="13" fillId="40" borderId="25" applyNumberFormat="0" applyAlignment="0" applyProtection="0">
      <alignment vertical="center"/>
    </xf>
    <xf numFmtId="0" fontId="91" fillId="2" borderId="25" applyNumberFormat="0" applyAlignment="0" applyProtection="0">
      <alignment vertical="center"/>
    </xf>
    <xf numFmtId="0" fontId="161" fillId="108" borderId="12" applyNumberFormat="0" applyAlignment="0" applyProtection="0">
      <alignment vertical="center"/>
    </xf>
    <xf numFmtId="0" fontId="162" fillId="10" borderId="18" applyNumberFormat="0" applyAlignment="0" applyProtection="0"/>
    <xf numFmtId="0" fontId="163" fillId="122" borderId="11" applyNumberFormat="0" applyAlignment="0" applyProtection="0">
      <alignment vertical="center"/>
    </xf>
    <xf numFmtId="0" fontId="164" fillId="40" borderId="25" applyNumberFormat="0" applyAlignment="0" applyProtection="0">
      <alignment vertical="center"/>
    </xf>
    <xf numFmtId="0" fontId="162" fillId="10" borderId="18" applyNumberFormat="0" applyAlignment="0" applyProtection="0">
      <alignment vertical="center"/>
    </xf>
    <xf numFmtId="1" fontId="27" fillId="0" borderId="40" applyFill="0" applyProtection="0">
      <alignment horizontal="center"/>
    </xf>
    <xf numFmtId="1" fontId="1" fillId="0" borderId="1">
      <alignment vertical="center"/>
      <protection locked="0"/>
    </xf>
    <xf numFmtId="0" fontId="165" fillId="0" borderId="0" applyNumberFormat="0" applyFill="0" applyBorder="0" applyAlignment="0" applyProtection="0">
      <alignment vertical="center"/>
    </xf>
    <xf numFmtId="248" fontId="35" fillId="0" borderId="0" applyFont="0" applyFill="0" applyBorder="0" applyAlignment="0" applyProtection="0"/>
    <xf numFmtId="0" fontId="166" fillId="0" borderId="0"/>
    <xf numFmtId="249" fontId="1" fillId="0" borderId="1">
      <alignment vertical="center"/>
      <protection locked="0"/>
    </xf>
    <xf numFmtId="0" fontId="68" fillId="0" borderId="0"/>
    <xf numFmtId="0" fontId="167" fillId="43" borderId="0" applyNumberFormat="0" applyBorder="0" applyAlignment="0" applyProtection="0">
      <alignment vertical="center"/>
    </xf>
    <xf numFmtId="0" fontId="27" fillId="15" borderId="17" applyNumberFormat="0" applyFont="0" applyAlignment="0" applyProtection="0">
      <alignment vertical="center"/>
    </xf>
    <xf numFmtId="0" fontId="38" fillId="123" borderId="10" applyNumberFormat="0" applyFont="0" applyAlignment="0" applyProtection="0">
      <alignment vertical="center"/>
    </xf>
    <xf numFmtId="179" fontId="27" fillId="0" borderId="1" applyNumberFormat="0"/>
    <xf numFmtId="41" fontId="168" fillId="0" borderId="0" applyFont="0" applyFill="0" applyBorder="0" applyAlignment="0" applyProtection="0"/>
    <xf numFmtId="43" fontId="168" fillId="0" borderId="0" applyFont="0" applyFill="0" applyBorder="0" applyAlignment="0" applyProtection="0"/>
    <xf numFmtId="250" fontId="168" fillId="0" borderId="0" applyFont="0" applyFill="0" applyBorder="0" applyAlignment="0" applyProtection="0"/>
    <xf numFmtId="251" fontId="168" fillId="0" borderId="0" applyFont="0" applyFill="0" applyBorder="0" applyAlignment="0" applyProtection="0"/>
    <xf numFmtId="0" fontId="169" fillId="0" borderId="0"/>
  </cellStyleXfs>
  <cellXfs count="280">
    <xf numFmtId="0" fontId="0" fillId="0" borderId="0" xfId="0" applyAlignment="1"/>
    <xf numFmtId="252" fontId="0" fillId="0" borderId="0" xfId="0" applyNumberFormat="1" applyAlignment="1"/>
    <xf numFmtId="0" fontId="1" fillId="0" borderId="0" xfId="724" applyNumberFormat="1" applyFont="1" applyFill="1" applyBorder="1" applyAlignment="1" applyProtection="1">
      <alignment horizontal="left" vertical="center"/>
    </xf>
    <xf numFmtId="0" fontId="3" fillId="0" borderId="0" xfId="0" applyFont="1" applyAlignment="1"/>
    <xf numFmtId="0" fontId="4" fillId="0" borderId="0" xfId="1" applyFont="1" applyAlignment="1">
      <alignment vertical="center"/>
    </xf>
    <xf numFmtId="252" fontId="4" fillId="0" borderId="0" xfId="725" applyNumberFormat="1" applyFont="1" applyBorder="1" applyAlignment="1">
      <alignment horizontal="right" vertical="center"/>
    </xf>
    <xf numFmtId="252" fontId="4" fillId="0" borderId="0" xfId="1" applyNumberFormat="1" applyFont="1" applyAlignment="1"/>
    <xf numFmtId="0" fontId="5" fillId="0" borderId="1" xfId="0" applyFont="1" applyBorder="1" applyAlignment="1">
      <alignment horizontal="center" vertical="center"/>
    </xf>
    <xf numFmtId="252" fontId="5" fillId="0" borderId="1" xfId="0" applyNumberFormat="1" applyFont="1" applyBorder="1" applyAlignment="1">
      <alignment horizontal="center" vertical="center"/>
    </xf>
    <xf numFmtId="0" fontId="5" fillId="0" borderId="0" xfId="0" applyFont="1" applyFill="1" applyAlignment="1"/>
    <xf numFmtId="49" fontId="4" fillId="0" borderId="1" xfId="0" applyNumberFormat="1" applyFont="1" applyFill="1" applyBorder="1" applyAlignment="1">
      <alignment horizontal="justify" vertical="center"/>
    </xf>
    <xf numFmtId="252" fontId="4" fillId="0" borderId="1" xfId="0" applyNumberFormat="1" applyFont="1" applyFill="1" applyBorder="1" applyAlignment="1" applyProtection="1">
      <alignment horizontal="right" vertical="center" wrapText="1"/>
    </xf>
    <xf numFmtId="0" fontId="4" fillId="0" borderId="0" xfId="0" applyFont="1" applyFill="1" applyAlignment="1">
      <alignment vertical="center"/>
    </xf>
    <xf numFmtId="0" fontId="0" fillId="0" borderId="0" xfId="0" applyBorder="1" applyAlignment="1"/>
    <xf numFmtId="0" fontId="8" fillId="0" borderId="0" xfId="1" applyNumberFormat="1" applyFont="1" applyFill="1" applyAlignment="1" applyProtection="1">
      <alignment vertical="center"/>
    </xf>
    <xf numFmtId="0" fontId="5" fillId="0" borderId="3" xfId="0" applyFont="1" applyBorder="1" applyAlignment="1">
      <alignment horizontal="center" vertical="center"/>
    </xf>
    <xf numFmtId="0" fontId="5" fillId="0" borderId="0" xfId="0" applyFont="1" applyFill="1" applyBorder="1" applyAlignment="1"/>
    <xf numFmtId="49" fontId="4" fillId="0" borderId="3" xfId="0" applyNumberFormat="1" applyFont="1" applyFill="1" applyBorder="1" applyAlignment="1">
      <alignment horizontal="justify" vertical="center"/>
    </xf>
    <xf numFmtId="0" fontId="6" fillId="0" borderId="0" xfId="0" applyFont="1" applyBorder="1" applyAlignment="1">
      <alignment vertical="center" wrapText="1"/>
    </xf>
    <xf numFmtId="252" fontId="3" fillId="0" borderId="0" xfId="725" applyNumberFormat="1" applyFont="1" applyAlignment="1">
      <alignment vertical="center"/>
    </xf>
    <xf numFmtId="0" fontId="4" fillId="0" borderId="0" xfId="725" applyFont="1" applyBorder="1" applyAlignment="1">
      <alignment horizontal="center" vertical="center"/>
    </xf>
    <xf numFmtId="0" fontId="5" fillId="0" borderId="1" xfId="725" applyFont="1" applyBorder="1" applyAlignment="1">
      <alignment horizontal="center" vertical="center" wrapText="1"/>
    </xf>
    <xf numFmtId="252" fontId="9" fillId="0" borderId="1" xfId="725" applyNumberFormat="1" applyFont="1" applyBorder="1" applyAlignment="1">
      <alignment horizontal="center" vertical="center" wrapText="1"/>
    </xf>
    <xf numFmtId="0" fontId="5" fillId="0" borderId="1" xfId="725" applyFont="1" applyBorder="1" applyAlignment="1">
      <alignment horizontal="left" vertical="center" wrapText="1" indent="1"/>
    </xf>
    <xf numFmtId="252" fontId="5" fillId="0" borderId="1" xfId="725" applyNumberFormat="1" applyFont="1" applyBorder="1" applyAlignment="1">
      <alignment horizontal="center" vertical="center" wrapText="1"/>
    </xf>
    <xf numFmtId="0" fontId="4" fillId="0" borderId="1" xfId="687" applyFont="1" applyBorder="1" applyAlignment="1">
      <alignment horizontal="left" vertical="center" indent="2"/>
    </xf>
    <xf numFmtId="252" fontId="4" fillId="0" borderId="1" xfId="695" applyNumberFormat="1" applyFont="1" applyBorder="1" applyAlignment="1">
      <alignment horizontal="center" vertical="center"/>
    </xf>
    <xf numFmtId="0" fontId="4" fillId="2" borderId="1" xfId="687" applyNumberFormat="1" applyFont="1" applyFill="1" applyBorder="1" applyAlignment="1" applyProtection="1">
      <alignment horizontal="left" vertical="center" indent="3"/>
    </xf>
    <xf numFmtId="0" fontId="4" fillId="0" borderId="1" xfId="687" applyNumberFormat="1" applyFont="1" applyFill="1" applyBorder="1" applyAlignment="1" applyProtection="1">
      <alignment horizontal="left" vertical="center" indent="3"/>
    </xf>
    <xf numFmtId="0" fontId="1" fillId="2" borderId="1" xfId="687" applyNumberFormat="1" applyFont="1" applyFill="1" applyBorder="1" applyAlignment="1" applyProtection="1">
      <alignment horizontal="left" vertical="center" indent="3"/>
    </xf>
    <xf numFmtId="0" fontId="5" fillId="2" borderId="1" xfId="687" applyNumberFormat="1" applyFont="1" applyFill="1" applyBorder="1" applyAlignment="1" applyProtection="1">
      <alignment horizontal="left" vertical="center" indent="1"/>
    </xf>
    <xf numFmtId="252" fontId="5" fillId="0" borderId="1" xfId="725" applyNumberFormat="1" applyFont="1" applyFill="1" applyBorder="1" applyAlignment="1">
      <alignment horizontal="center" vertical="center" wrapText="1"/>
    </xf>
    <xf numFmtId="0" fontId="3" fillId="0" borderId="0" xfId="725" applyFont="1" applyBorder="1" applyAlignment="1">
      <alignment horizontal="center" vertical="center"/>
    </xf>
    <xf numFmtId="0" fontId="5" fillId="0" borderId="1" xfId="725" applyFont="1" applyFill="1" applyBorder="1" applyAlignment="1">
      <alignment horizontal="center" vertical="center" wrapText="1"/>
    </xf>
    <xf numFmtId="0" fontId="4" fillId="0" borderId="1" xfId="687" applyFont="1" applyFill="1" applyBorder="1" applyAlignment="1">
      <alignment horizontal="left" vertical="center" indent="2"/>
    </xf>
    <xf numFmtId="252" fontId="4" fillId="0" borderId="1" xfId="725" applyNumberFormat="1" applyFont="1" applyFill="1" applyBorder="1" applyAlignment="1">
      <alignment horizontal="center" vertical="center"/>
    </xf>
    <xf numFmtId="0" fontId="4" fillId="0" borderId="1" xfId="687" applyFont="1" applyFill="1" applyBorder="1" applyAlignment="1">
      <alignment horizontal="left" vertical="center" indent="3"/>
    </xf>
    <xf numFmtId="0" fontId="4" fillId="0" borderId="1" xfId="687" applyNumberFormat="1" applyFont="1" applyFill="1" applyBorder="1" applyAlignment="1" applyProtection="1">
      <alignment horizontal="left" vertical="center" wrapText="1" indent="3"/>
    </xf>
    <xf numFmtId="0" fontId="1" fillId="0" borderId="1" xfId="687" applyNumberFormat="1" applyFont="1" applyFill="1" applyBorder="1" applyAlignment="1" applyProtection="1">
      <alignment horizontal="left" vertical="center" indent="3"/>
    </xf>
    <xf numFmtId="0" fontId="1" fillId="0" borderId="1" xfId="687" applyFont="1" applyFill="1" applyBorder="1" applyAlignment="1">
      <alignment horizontal="left" vertical="center" indent="2"/>
    </xf>
    <xf numFmtId="0" fontId="5" fillId="0" borderId="1" xfId="687" applyFont="1" applyFill="1" applyBorder="1" applyAlignment="1">
      <alignment horizontal="center" vertical="center"/>
    </xf>
    <xf numFmtId="252" fontId="5" fillId="0" borderId="1" xfId="725" applyNumberFormat="1" applyFont="1" applyFill="1" applyBorder="1" applyAlignment="1">
      <alignment horizontal="center" vertical="center"/>
    </xf>
    <xf numFmtId="0" fontId="10" fillId="0" borderId="0" xfId="687" applyFont="1" applyBorder="1" applyAlignment="1">
      <alignment horizontal="left" vertical="center" wrapText="1"/>
    </xf>
    <xf numFmtId="252" fontId="10" fillId="0" borderId="0" xfId="687" applyNumberFormat="1" applyFont="1" applyBorder="1" applyAlignment="1">
      <alignment horizontal="left" vertical="center" wrapText="1"/>
    </xf>
    <xf numFmtId="10" fontId="0" fillId="0" borderId="0" xfId="0" applyNumberFormat="1" applyAlignment="1"/>
    <xf numFmtId="0" fontId="4" fillId="0" borderId="0" xfId="0" applyFont="1" applyAlignment="1"/>
    <xf numFmtId="252" fontId="8" fillId="0" borderId="0" xfId="0" applyNumberFormat="1" applyFont="1" applyBorder="1" applyAlignment="1"/>
    <xf numFmtId="252" fontId="8" fillId="0" borderId="0" xfId="0" applyNumberFormat="1" applyFont="1" applyAlignment="1" applyProtection="1">
      <alignment horizontal="left"/>
    </xf>
    <xf numFmtId="10" fontId="3" fillId="0" borderId="0" xfId="0" applyNumberFormat="1" applyFont="1" applyFill="1" applyAlignment="1">
      <alignment vertical="center"/>
    </xf>
    <xf numFmtId="10" fontId="4" fillId="0" borderId="0" xfId="0" applyNumberFormat="1" applyFont="1" applyBorder="1" applyAlignment="1">
      <alignment horizontal="center" vertical="center"/>
    </xf>
    <xf numFmtId="0" fontId="5" fillId="0" borderId="1" xfId="0" applyFont="1" applyBorder="1" applyAlignment="1">
      <alignment horizontal="center" vertical="center" wrapText="1"/>
    </xf>
    <xf numFmtId="252" fontId="5" fillId="0" borderId="1" xfId="0" applyNumberFormat="1" applyFont="1" applyBorder="1" applyAlignment="1" applyProtection="1">
      <alignment horizontal="center" vertical="center" wrapText="1"/>
    </xf>
    <xf numFmtId="252" fontId="5" fillId="0" borderId="1" xfId="0" applyNumberFormat="1" applyFont="1" applyFill="1" applyBorder="1" applyAlignment="1" applyProtection="1">
      <alignment horizontal="center" vertical="center" wrapText="1"/>
    </xf>
    <xf numFmtId="252" fontId="5" fillId="0" borderId="1" xfId="0" applyNumberFormat="1" applyFont="1" applyBorder="1" applyAlignment="1">
      <alignment horizontal="center" vertical="center" wrapText="1"/>
    </xf>
    <xf numFmtId="10" fontId="5" fillId="0" borderId="1" xfId="0" applyNumberFormat="1" applyFont="1" applyBorder="1" applyAlignment="1" applyProtection="1">
      <alignment horizontal="center" vertical="center" wrapText="1"/>
    </xf>
    <xf numFmtId="10" fontId="5"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vertical="center"/>
    </xf>
    <xf numFmtId="252" fontId="4" fillId="0" borderId="1" xfId="0" applyNumberFormat="1" applyFont="1" applyFill="1" applyBorder="1" applyAlignment="1" applyProtection="1">
      <alignment vertical="center" wrapText="1"/>
    </xf>
    <xf numFmtId="10" fontId="5" fillId="0" borderId="1" xfId="0" applyNumberFormat="1" applyFont="1" applyBorder="1" applyAlignment="1" applyProtection="1">
      <alignment vertical="center" wrapText="1"/>
    </xf>
    <xf numFmtId="10" fontId="5" fillId="0" borderId="1" xfId="0" applyNumberFormat="1" applyFont="1" applyFill="1" applyBorder="1" applyAlignment="1" applyProtection="1">
      <alignment vertical="center" wrapText="1"/>
    </xf>
    <xf numFmtId="252" fontId="4" fillId="0" borderId="1" xfId="692" applyNumberFormat="1" applyFont="1" applyFill="1" applyBorder="1" applyAlignment="1">
      <alignment vertical="center" wrapText="1"/>
    </xf>
    <xf numFmtId="10" fontId="4" fillId="0" borderId="1" xfId="0" applyNumberFormat="1" applyFont="1" applyFill="1" applyBorder="1" applyAlignment="1">
      <alignment vertical="center"/>
    </xf>
    <xf numFmtId="0" fontId="12" fillId="0" borderId="1" xfId="0" applyNumberFormat="1" applyFont="1" applyFill="1" applyBorder="1" applyAlignment="1" applyProtection="1">
      <alignment vertical="center"/>
    </xf>
    <xf numFmtId="252" fontId="7" fillId="0" borderId="1" xfId="0" applyNumberFormat="1" applyFont="1" applyBorder="1" applyAlignment="1"/>
    <xf numFmtId="0" fontId="5" fillId="0" borderId="1" xfId="0" applyFont="1" applyBorder="1" applyAlignment="1">
      <alignment horizontal="left" vertical="center" wrapText="1"/>
    </xf>
    <xf numFmtId="10" fontId="7" fillId="0" borderId="1" xfId="0" applyNumberFormat="1" applyFont="1" applyFill="1" applyBorder="1" applyAlignment="1"/>
    <xf numFmtId="0" fontId="3" fillId="0" borderId="1" xfId="700" applyFont="1" applyFill="1" applyBorder="1" applyAlignment="1">
      <alignment vertical="center"/>
    </xf>
    <xf numFmtId="0" fontId="4" fillId="0" borderId="1" xfId="700" applyFont="1" applyFill="1" applyBorder="1" applyAlignment="1">
      <alignment vertical="center"/>
    </xf>
    <xf numFmtId="0" fontId="4" fillId="0" borderId="1" xfId="0" applyFont="1" applyBorder="1" applyAlignment="1">
      <alignment horizontal="left" vertical="center" wrapText="1"/>
    </xf>
    <xf numFmtId="0" fontId="7" fillId="0" borderId="0" xfId="0" applyFont="1" applyAlignment="1"/>
    <xf numFmtId="252" fontId="5" fillId="0" borderId="1" xfId="0" applyNumberFormat="1" applyFont="1" applyBorder="1" applyAlignment="1" applyProtection="1">
      <alignment vertical="center" wrapText="1"/>
    </xf>
    <xf numFmtId="252" fontId="5" fillId="0" borderId="1" xfId="0" applyNumberFormat="1" applyFont="1" applyFill="1" applyBorder="1" applyAlignment="1" applyProtection="1">
      <alignment vertical="center" wrapText="1"/>
    </xf>
    <xf numFmtId="252" fontId="5" fillId="0" borderId="1" xfId="0" applyNumberFormat="1" applyFont="1" applyBorder="1" applyAlignment="1">
      <alignment vertical="center" wrapText="1"/>
    </xf>
    <xf numFmtId="0" fontId="9" fillId="0" borderId="1" xfId="0" applyFont="1" applyBorder="1" applyAlignment="1">
      <alignment horizontal="left" vertical="center" wrapText="1"/>
    </xf>
    <xf numFmtId="1" fontId="4" fillId="0" borderId="1" xfId="700" applyNumberFormat="1" applyFont="1" applyFill="1" applyBorder="1" applyAlignment="1" applyProtection="1">
      <alignment horizontal="left" vertical="center"/>
      <protection locked="0"/>
    </xf>
    <xf numFmtId="0" fontId="4" fillId="0" borderId="1" xfId="0" applyFont="1" applyFill="1" applyBorder="1" applyAlignment="1">
      <alignment horizontal="left" vertical="center" wrapText="1"/>
    </xf>
    <xf numFmtId="2" fontId="2" fillId="0" borderId="0" xfId="0" applyNumberFormat="1" applyFont="1" applyFill="1" applyAlignment="1" applyProtection="1">
      <alignment horizontal="center" vertical="center"/>
    </xf>
    <xf numFmtId="0" fontId="13" fillId="0" borderId="0" xfId="0" applyFont="1" applyAlignment="1">
      <alignment horizontal="center" vertical="center"/>
    </xf>
    <xf numFmtId="31" fontId="4" fillId="0" borderId="0" xfId="0" applyNumberFormat="1" applyFont="1" applyAlignment="1" applyProtection="1">
      <alignment horizontal="left"/>
    </xf>
    <xf numFmtId="2" fontId="8" fillId="0" borderId="0" xfId="0" applyNumberFormat="1" applyFont="1" applyBorder="1" applyAlignment="1"/>
    <xf numFmtId="2" fontId="8" fillId="0" borderId="0" xfId="0" applyNumberFormat="1" applyFont="1" applyAlignment="1" applyProtection="1">
      <alignment horizontal="left"/>
    </xf>
    <xf numFmtId="0" fontId="3" fillId="0" borderId="0" xfId="0" applyFont="1" applyFill="1" applyAlignment="1">
      <alignment vertical="center"/>
    </xf>
    <xf numFmtId="2" fontId="4" fillId="0" borderId="0" xfId="0" applyNumberFormat="1" applyFont="1" applyBorder="1" applyAlignment="1">
      <alignment horizontal="center" vertical="center"/>
    </xf>
    <xf numFmtId="0" fontId="1" fillId="0" borderId="0" xfId="0" applyFont="1" applyAlignment="1">
      <alignment vertical="center"/>
    </xf>
    <xf numFmtId="2" fontId="5" fillId="0" borderId="1" xfId="0" applyNumberFormat="1" applyFont="1" applyBorder="1" applyAlignment="1" applyProtection="1">
      <alignment horizontal="center" vertical="center" wrapText="1"/>
    </xf>
    <xf numFmtId="2" fontId="5" fillId="0" borderId="1" xfId="0" applyNumberFormat="1" applyFont="1" applyFill="1" applyBorder="1" applyAlignment="1" applyProtection="1">
      <alignment horizontal="center" vertical="center" wrapText="1"/>
    </xf>
    <xf numFmtId="2" fontId="5" fillId="0" borderId="1" xfId="0" applyNumberFormat="1" applyFont="1" applyBorder="1" applyAlignment="1">
      <alignment horizontal="center" vertical="center" wrapText="1"/>
    </xf>
    <xf numFmtId="49" fontId="1" fillId="0" borderId="1" xfId="0" applyNumberFormat="1" applyFont="1" applyFill="1" applyBorder="1" applyAlignment="1" applyProtection="1">
      <alignment horizontal="left" vertical="center" wrapText="1" indent="1"/>
    </xf>
    <xf numFmtId="2" fontId="5" fillId="0" borderId="1" xfId="0" applyNumberFormat="1" applyFont="1" applyBorder="1" applyAlignment="1" applyProtection="1">
      <alignment vertical="center" wrapText="1"/>
    </xf>
    <xf numFmtId="2" fontId="5" fillId="0" borderId="1" xfId="0" applyNumberFormat="1" applyFont="1" applyFill="1" applyBorder="1" applyAlignment="1" applyProtection="1">
      <alignment vertical="center" wrapText="1"/>
    </xf>
    <xf numFmtId="2" fontId="5" fillId="0" borderId="1" xfId="0" applyNumberFormat="1" applyFont="1" applyBorder="1" applyAlignment="1">
      <alignment vertical="center" wrapText="1"/>
    </xf>
    <xf numFmtId="2" fontId="4" fillId="0" borderId="1" xfId="0" applyNumberFormat="1" applyFont="1" applyFill="1" applyBorder="1" applyAlignment="1" applyProtection="1">
      <alignment vertical="center" wrapText="1"/>
    </xf>
    <xf numFmtId="249" fontId="4" fillId="0" borderId="1" xfId="692" applyNumberFormat="1" applyFont="1" applyFill="1" applyBorder="1" applyAlignment="1">
      <alignment vertical="center" wrapText="1"/>
    </xf>
    <xf numFmtId="0" fontId="4" fillId="0" borderId="1" xfId="0" applyFont="1" applyFill="1" applyBorder="1" applyAlignment="1">
      <alignment vertical="center"/>
    </xf>
    <xf numFmtId="49" fontId="4" fillId="0" borderId="1" xfId="0" applyNumberFormat="1" applyFont="1" applyFill="1" applyBorder="1" applyAlignment="1" applyProtection="1">
      <alignment horizontal="left" vertical="center" wrapText="1" indent="3"/>
    </xf>
    <xf numFmtId="0" fontId="13" fillId="0" borderId="0" xfId="0" applyFont="1" applyFill="1" applyAlignment="1">
      <alignment horizontal="center" vertical="center"/>
    </xf>
    <xf numFmtId="0" fontId="1" fillId="0" borderId="0" xfId="0" applyFont="1" applyFill="1" applyAlignment="1">
      <alignment vertical="center"/>
    </xf>
    <xf numFmtId="2" fontId="1" fillId="0" borderId="0" xfId="0" applyNumberFormat="1" applyFont="1" applyAlignment="1">
      <alignment vertical="center"/>
    </xf>
    <xf numFmtId="0" fontId="4" fillId="0" borderId="0" xfId="0" applyFont="1" applyAlignment="1">
      <alignment vertical="center"/>
    </xf>
    <xf numFmtId="0" fontId="11" fillId="0" borderId="1" xfId="0" applyNumberFormat="1" applyFont="1" applyFill="1" applyBorder="1" applyAlignment="1" applyProtection="1">
      <alignment horizontal="center" vertical="center"/>
    </xf>
    <xf numFmtId="3" fontId="12" fillId="0" borderId="1" xfId="0" applyNumberFormat="1" applyFont="1" applyFill="1" applyBorder="1" applyAlignment="1" applyProtection="1">
      <alignment horizontal="right" vertical="center"/>
    </xf>
    <xf numFmtId="0" fontId="12" fillId="0" borderId="1" xfId="0" applyNumberFormat="1" applyFont="1" applyFill="1" applyBorder="1" applyAlignment="1" applyProtection="1">
      <alignment horizontal="right" vertical="center"/>
    </xf>
    <xf numFmtId="0" fontId="0" fillId="0" borderId="0" xfId="0" applyFill="1" applyAlignment="1"/>
    <xf numFmtId="0" fontId="13" fillId="0" borderId="0" xfId="0" applyFont="1" applyAlignment="1">
      <alignment vertical="center"/>
    </xf>
    <xf numFmtId="10" fontId="5" fillId="0" borderId="5" xfId="0" applyNumberFormat="1" applyFont="1" applyBorder="1" applyAlignment="1" applyProtection="1">
      <alignment horizontal="center" vertical="center" wrapText="1"/>
    </xf>
    <xf numFmtId="252" fontId="5" fillId="0" borderId="1" xfId="0" applyNumberFormat="1" applyFont="1" applyFill="1" applyBorder="1" applyAlignment="1">
      <alignment vertical="center" wrapText="1"/>
    </xf>
    <xf numFmtId="0" fontId="13" fillId="0" borderId="0" xfId="0" applyFont="1" applyFill="1" applyAlignment="1">
      <alignment vertical="center"/>
    </xf>
    <xf numFmtId="252" fontId="0" fillId="0" borderId="1" xfId="0" applyNumberFormat="1" applyFill="1" applyBorder="1" applyAlignment="1"/>
    <xf numFmtId="0" fontId="12" fillId="0" borderId="1" xfId="0" applyNumberFormat="1" applyFont="1" applyFill="1" applyBorder="1" applyAlignment="1" applyProtection="1">
      <alignment horizontal="left" vertical="center"/>
    </xf>
    <xf numFmtId="2" fontId="13" fillId="0" borderId="0" xfId="0" applyNumberFormat="1" applyFont="1" applyAlignment="1">
      <alignment vertical="center"/>
    </xf>
    <xf numFmtId="49" fontId="5" fillId="0" borderId="7" xfId="692" applyNumberFormat="1" applyFont="1" applyFill="1" applyBorder="1" applyAlignment="1">
      <alignment horizontal="center" vertical="center"/>
    </xf>
    <xf numFmtId="10" fontId="4" fillId="0" borderId="1" xfId="0" applyNumberFormat="1" applyFont="1" applyFill="1" applyBorder="1" applyAlignment="1" applyProtection="1">
      <alignment vertical="center" wrapText="1"/>
    </xf>
    <xf numFmtId="252" fontId="7" fillId="0" borderId="1" xfId="0" applyNumberFormat="1" applyFont="1" applyFill="1" applyBorder="1" applyAlignment="1"/>
    <xf numFmtId="0" fontId="1" fillId="0" borderId="0" xfId="692" applyFont="1" applyFill="1" applyAlignment="1"/>
    <xf numFmtId="252" fontId="16" fillId="0" borderId="1" xfId="0" applyNumberFormat="1" applyFont="1" applyFill="1" applyBorder="1" applyAlignment="1"/>
    <xf numFmtId="49" fontId="5" fillId="0" borderId="7" xfId="692" applyNumberFormat="1" applyFont="1" applyFill="1" applyBorder="1" applyAlignment="1" applyProtection="1">
      <alignment horizontal="left" vertical="center"/>
    </xf>
    <xf numFmtId="49" fontId="5" fillId="0" borderId="1" xfId="692" applyNumberFormat="1" applyFont="1" applyFill="1" applyBorder="1" applyAlignment="1" applyProtection="1">
      <alignment horizontal="left" vertical="center"/>
    </xf>
    <xf numFmtId="49" fontId="4" fillId="0" borderId="7" xfId="692" applyNumberFormat="1" applyFont="1" applyFill="1" applyBorder="1" applyAlignment="1" applyProtection="1">
      <alignment horizontal="left" vertical="center"/>
    </xf>
    <xf numFmtId="49" fontId="4" fillId="0" borderId="1" xfId="692" applyNumberFormat="1" applyFont="1" applyFill="1" applyBorder="1" applyAlignment="1" applyProtection="1">
      <alignment horizontal="left" vertical="center"/>
    </xf>
    <xf numFmtId="49" fontId="5" fillId="0" borderId="1" xfId="692" applyNumberFormat="1" applyFont="1" applyFill="1" applyBorder="1" applyAlignment="1" applyProtection="1">
      <alignment horizontal="center" vertical="center"/>
    </xf>
    <xf numFmtId="0" fontId="4" fillId="0" borderId="0" xfId="0" applyFont="1" applyFill="1" applyAlignment="1">
      <alignment horizontal="left"/>
    </xf>
    <xf numFmtId="0" fontId="5" fillId="0" borderId="1" xfId="0" applyFont="1" applyFill="1" applyBorder="1" applyAlignment="1">
      <alignment horizontal="center" vertical="center"/>
    </xf>
    <xf numFmtId="0" fontId="12" fillId="0" borderId="0" xfId="0" applyFont="1" applyAlignment="1">
      <alignment vertical="center"/>
    </xf>
    <xf numFmtId="3" fontId="5" fillId="0" borderId="1" xfId="0" applyNumberFormat="1" applyFont="1" applyFill="1" applyBorder="1" applyAlignment="1" applyProtection="1">
      <alignment horizontal="center" vertical="center"/>
    </xf>
    <xf numFmtId="3" fontId="5" fillId="0" borderId="1" xfId="0" applyNumberFormat="1" applyFont="1" applyFill="1" applyBorder="1" applyAlignment="1" applyProtection="1">
      <alignment vertical="center"/>
    </xf>
    <xf numFmtId="252" fontId="17" fillId="0" borderId="1" xfId="0" applyNumberFormat="1" applyFont="1" applyFill="1" applyBorder="1" applyAlignment="1" applyProtection="1">
      <alignment vertical="center" wrapText="1"/>
    </xf>
    <xf numFmtId="252" fontId="17" fillId="0" borderId="1" xfId="692" applyNumberFormat="1" applyFont="1" applyFill="1" applyBorder="1" applyAlignment="1">
      <alignment vertical="center" wrapText="1"/>
    </xf>
    <xf numFmtId="3" fontId="4" fillId="0" borderId="1" xfId="0" applyNumberFormat="1" applyFont="1" applyFill="1" applyBorder="1" applyAlignment="1" applyProtection="1">
      <alignment horizontal="left" vertical="center"/>
    </xf>
    <xf numFmtId="252" fontId="17" fillId="0" borderId="1" xfId="0" applyNumberFormat="1" applyFont="1" applyBorder="1" applyAlignment="1"/>
    <xf numFmtId="2" fontId="4" fillId="0" borderId="0" xfId="0" applyNumberFormat="1" applyFont="1" applyAlignment="1"/>
    <xf numFmtId="0" fontId="4" fillId="0" borderId="1" xfId="0" applyFont="1" applyBorder="1" applyAlignment="1"/>
    <xf numFmtId="2" fontId="4" fillId="0" borderId="1" xfId="0" applyNumberFormat="1" applyFont="1" applyBorder="1" applyAlignment="1" applyProtection="1">
      <alignment horizontal="center" vertical="center" wrapText="1"/>
    </xf>
    <xf numFmtId="2" fontId="4" fillId="0" borderId="0" xfId="0" applyNumberFormat="1" applyFont="1" applyAlignment="1" applyProtection="1">
      <alignment horizontal="center" vertical="center"/>
    </xf>
    <xf numFmtId="249" fontId="4" fillId="0" borderId="1" xfId="692" applyNumberFormat="1" applyFont="1" applyFill="1" applyBorder="1" applyAlignment="1" applyProtection="1">
      <alignment vertical="center" wrapText="1"/>
    </xf>
    <xf numFmtId="2" fontId="1" fillId="0" borderId="0" xfId="0" applyNumberFormat="1" applyFont="1" applyAlignment="1" applyProtection="1">
      <alignment horizontal="center" vertical="center"/>
    </xf>
    <xf numFmtId="2" fontId="9" fillId="0" borderId="0" xfId="0" applyNumberFormat="1" applyFont="1" applyBorder="1" applyAlignment="1" applyProtection="1">
      <alignment horizontal="center" vertical="center" wrapText="1"/>
    </xf>
    <xf numFmtId="249" fontId="1" fillId="0" borderId="0" xfId="692" applyNumberFormat="1" applyFont="1" applyFill="1" applyBorder="1" applyAlignment="1" applyProtection="1">
      <alignment vertical="center" wrapText="1"/>
    </xf>
    <xf numFmtId="0" fontId="1" fillId="0" borderId="0" xfId="0" applyFont="1" applyBorder="1" applyAlignment="1"/>
    <xf numFmtId="2" fontId="1" fillId="0" borderId="0" xfId="0" applyNumberFormat="1" applyFont="1" applyBorder="1" applyAlignment="1" applyProtection="1">
      <alignment horizontal="center" vertical="center" wrapText="1"/>
    </xf>
    <xf numFmtId="2" fontId="5" fillId="0" borderId="1" xfId="0" applyNumberFormat="1" applyFont="1" applyFill="1" applyBorder="1" applyAlignment="1">
      <alignment horizontal="center" vertical="center" wrapText="1"/>
    </xf>
    <xf numFmtId="0" fontId="0" fillId="0" borderId="0" xfId="0" applyNumberFormat="1" applyFont="1" applyFill="1" applyAlignment="1" applyProtection="1">
      <alignment horizontal="right"/>
    </xf>
    <xf numFmtId="0" fontId="19" fillId="0" borderId="0" xfId="0" applyNumberFormat="1" applyFont="1" applyFill="1" applyAlignment="1" applyProtection="1">
      <alignment horizontal="centerContinuous" vertical="center"/>
    </xf>
    <xf numFmtId="0" fontId="16" fillId="0" borderId="0" xfId="0" applyFont="1" applyAlignment="1">
      <alignment horizontal="centerContinuous"/>
    </xf>
    <xf numFmtId="0" fontId="16" fillId="0" borderId="0" xfId="0" applyFont="1" applyFill="1" applyAlignment="1">
      <alignment vertical="center"/>
    </xf>
    <xf numFmtId="0" fontId="16" fillId="0" borderId="0" xfId="0" applyFont="1" applyFill="1" applyAlignment="1"/>
    <xf numFmtId="0" fontId="16" fillId="0" borderId="6" xfId="0" applyNumberFormat="1" applyFont="1" applyFill="1" applyBorder="1" applyAlignment="1" applyProtection="1">
      <alignment horizontal="right" vertical="center"/>
    </xf>
    <xf numFmtId="0" fontId="16" fillId="0" borderId="1" xfId="0" applyFont="1" applyBorder="1" applyAlignment="1">
      <alignment horizontal="center" vertical="center"/>
    </xf>
    <xf numFmtId="0" fontId="16" fillId="0" borderId="1" xfId="0" applyFont="1" applyFill="1" applyBorder="1" applyAlignment="1">
      <alignment horizontal="center" vertical="center"/>
    </xf>
    <xf numFmtId="0" fontId="16" fillId="0" borderId="1" xfId="0" applyFont="1" applyBorder="1" applyAlignment="1">
      <alignment horizontal="center" vertical="center" wrapText="1"/>
    </xf>
    <xf numFmtId="0" fontId="16" fillId="0" borderId="8" xfId="0" applyFont="1" applyBorder="1" applyAlignment="1">
      <alignment horizontal="center" vertical="center"/>
    </xf>
    <xf numFmtId="49" fontId="16" fillId="0" borderId="1" xfId="0" applyNumberFormat="1" applyFont="1" applyFill="1" applyBorder="1" applyAlignment="1" applyProtection="1">
      <alignment vertical="center" wrapText="1"/>
    </xf>
    <xf numFmtId="49" fontId="16" fillId="0" borderId="1" xfId="0" applyNumberFormat="1" applyFont="1" applyFill="1" applyBorder="1" applyAlignment="1" applyProtection="1">
      <alignment horizontal="center" vertical="center" wrapText="1"/>
    </xf>
    <xf numFmtId="4" fontId="16" fillId="0" borderId="1" xfId="0" applyNumberFormat="1" applyFont="1" applyFill="1" applyBorder="1" applyAlignment="1" applyProtection="1">
      <alignment horizontal="right" vertical="center" wrapText="1"/>
    </xf>
    <xf numFmtId="0" fontId="16" fillId="0" borderId="0" xfId="0" applyFont="1" applyFill="1" applyAlignment="1">
      <alignment horizontal="centerContinuous"/>
    </xf>
    <xf numFmtId="0" fontId="16" fillId="0" borderId="8" xfId="0" applyFont="1" applyFill="1" applyBorder="1" applyAlignment="1">
      <alignment horizontal="center" vertical="center"/>
    </xf>
    <xf numFmtId="0" fontId="20" fillId="0" borderId="0" xfId="0" applyFont="1" applyAlignment="1"/>
    <xf numFmtId="0" fontId="3" fillId="0" borderId="0" xfId="0" applyFont="1" applyAlignment="1">
      <alignment horizontal="center" vertical="center"/>
    </xf>
    <xf numFmtId="31" fontId="21" fillId="0" borderId="0" xfId="0" applyNumberFormat="1" applyFont="1" applyFill="1" applyBorder="1" applyAlignment="1" applyProtection="1">
      <alignment horizontal="left"/>
    </xf>
    <xf numFmtId="0" fontId="3" fillId="0" borderId="0" xfId="0" applyFont="1" applyAlignment="1">
      <alignment vertical="center"/>
    </xf>
    <xf numFmtId="252" fontId="5" fillId="0" borderId="9" xfId="0" applyNumberFormat="1" applyFont="1" applyBorder="1" applyAlignment="1" applyProtection="1">
      <alignment horizontal="center" vertical="center" wrapText="1"/>
    </xf>
    <xf numFmtId="252" fontId="5" fillId="0" borderId="9" xfId="0" applyNumberFormat="1" applyFont="1" applyFill="1" applyBorder="1" applyAlignment="1" applyProtection="1">
      <alignment horizontal="center" vertical="center" wrapText="1"/>
    </xf>
    <xf numFmtId="252" fontId="5" fillId="0" borderId="9" xfId="0" applyNumberFormat="1" applyFont="1" applyBorder="1" applyAlignment="1">
      <alignment horizontal="center" vertical="center" wrapText="1"/>
    </xf>
    <xf numFmtId="10" fontId="5" fillId="0" borderId="9" xfId="0" applyNumberFormat="1" applyFont="1" applyBorder="1" applyAlignment="1" applyProtection="1">
      <alignment horizontal="center" vertical="center" wrapText="1"/>
    </xf>
    <xf numFmtId="0" fontId="22" fillId="0" borderId="1" xfId="0" applyNumberFormat="1" applyFont="1" applyFill="1" applyBorder="1" applyAlignment="1" applyProtection="1">
      <alignment horizontal="center" vertical="center"/>
    </xf>
    <xf numFmtId="252" fontId="22" fillId="0" borderId="1" xfId="0" applyNumberFormat="1" applyFont="1" applyBorder="1" applyAlignment="1" applyProtection="1">
      <alignment vertical="center" wrapText="1"/>
    </xf>
    <xf numFmtId="252" fontId="22" fillId="0" borderId="1" xfId="0" applyNumberFormat="1" applyFont="1" applyFill="1" applyBorder="1" applyAlignment="1" applyProtection="1">
      <alignment vertical="center" wrapText="1"/>
    </xf>
    <xf numFmtId="252" fontId="22" fillId="0" borderId="1" xfId="0" applyNumberFormat="1" applyFont="1" applyBorder="1" applyAlignment="1">
      <alignment vertical="center" wrapText="1"/>
    </xf>
    <xf numFmtId="10" fontId="22" fillId="0" borderId="1" xfId="0" applyNumberFormat="1" applyFont="1" applyBorder="1" applyAlignment="1" applyProtection="1">
      <alignment vertical="center" wrapText="1"/>
    </xf>
    <xf numFmtId="0" fontId="20" fillId="0" borderId="0" xfId="0" applyFont="1" applyFill="1" applyAlignment="1">
      <alignment vertical="center"/>
    </xf>
    <xf numFmtId="0" fontId="22" fillId="0" borderId="1" xfId="0" applyNumberFormat="1" applyFont="1" applyFill="1" applyBorder="1" applyAlignment="1" applyProtection="1">
      <alignment vertical="center"/>
    </xf>
    <xf numFmtId="252" fontId="20" fillId="0" borderId="1" xfId="0" applyNumberFormat="1" applyFont="1" applyFill="1" applyBorder="1" applyAlignment="1" applyProtection="1">
      <alignment vertical="center" wrapText="1"/>
    </xf>
    <xf numFmtId="252" fontId="20" fillId="0" borderId="1" xfId="692" applyNumberFormat="1" applyFont="1" applyFill="1" applyBorder="1" applyAlignment="1">
      <alignment vertical="center" wrapText="1"/>
    </xf>
    <xf numFmtId="0" fontId="20" fillId="0" borderId="0" xfId="0" applyFont="1" applyAlignment="1">
      <alignment vertical="center"/>
    </xf>
    <xf numFmtId="0" fontId="20" fillId="0" borderId="1" xfId="0" applyNumberFormat="1" applyFont="1" applyFill="1" applyBorder="1" applyAlignment="1" applyProtection="1">
      <alignment vertical="center"/>
    </xf>
    <xf numFmtId="252" fontId="20" fillId="0" borderId="1" xfId="0" applyNumberFormat="1" applyFont="1" applyBorder="1" applyAlignment="1"/>
    <xf numFmtId="2" fontId="3" fillId="0" borderId="0" xfId="0" applyNumberFormat="1" applyFont="1" applyAlignment="1">
      <alignment vertical="center"/>
    </xf>
    <xf numFmtId="0" fontId="17" fillId="0" borderId="0" xfId="0" applyFont="1" applyFill="1" applyAlignment="1"/>
    <xf numFmtId="10" fontId="7" fillId="0" borderId="0" xfId="0" applyNumberFormat="1" applyFont="1" applyFill="1" applyAlignment="1"/>
    <xf numFmtId="0" fontId="25" fillId="0" borderId="1" xfId="0" applyNumberFormat="1" applyFont="1" applyFill="1" applyBorder="1" applyAlignment="1" applyProtection="1">
      <alignment horizontal="center" vertical="center"/>
    </xf>
    <xf numFmtId="252" fontId="25" fillId="0" borderId="1" xfId="0" applyNumberFormat="1" applyFont="1" applyFill="1" applyBorder="1" applyAlignment="1" applyProtection="1">
      <alignment vertical="center" wrapText="1"/>
    </xf>
    <xf numFmtId="252" fontId="25" fillId="0" borderId="1" xfId="0" applyNumberFormat="1" applyFont="1" applyFill="1" applyBorder="1" applyAlignment="1">
      <alignment vertical="center" wrapText="1"/>
    </xf>
    <xf numFmtId="10" fontId="25" fillId="0" borderId="1" xfId="0" applyNumberFormat="1" applyFont="1" applyFill="1" applyBorder="1" applyAlignment="1" applyProtection="1">
      <alignment vertical="center" wrapText="1"/>
    </xf>
    <xf numFmtId="0" fontId="17" fillId="0" borderId="0" xfId="0" applyFont="1" applyFill="1" applyAlignment="1">
      <alignment vertical="center"/>
    </xf>
    <xf numFmtId="0" fontId="25" fillId="0" borderId="1" xfId="0" applyNumberFormat="1" applyFont="1" applyFill="1" applyBorder="1" applyAlignment="1" applyProtection="1">
      <alignment horizontal="left" vertical="center"/>
    </xf>
    <xf numFmtId="0" fontId="17" fillId="0" borderId="1" xfId="0" applyNumberFormat="1" applyFont="1" applyFill="1" applyBorder="1" applyAlignment="1" applyProtection="1">
      <alignment horizontal="left" vertical="center"/>
    </xf>
    <xf numFmtId="252" fontId="17" fillId="0" borderId="1" xfId="0" applyNumberFormat="1" applyFont="1" applyFill="1" applyBorder="1" applyAlignment="1"/>
    <xf numFmtId="236" fontId="17" fillId="0" borderId="1" xfId="0" applyNumberFormat="1" applyFont="1" applyFill="1" applyBorder="1" applyAlignment="1"/>
    <xf numFmtId="252" fontId="1" fillId="0" borderId="0" xfId="0" applyNumberFormat="1" applyFont="1" applyAlignment="1"/>
    <xf numFmtId="2" fontId="4" fillId="0" borderId="0" xfId="0" applyNumberFormat="1" applyFont="1" applyFill="1" applyBorder="1" applyAlignment="1" applyProtection="1">
      <alignment horizontal="left"/>
    </xf>
    <xf numFmtId="0" fontId="11" fillId="0" borderId="1" xfId="0" applyNumberFormat="1" applyFont="1" applyFill="1" applyBorder="1" applyAlignment="1" applyProtection="1">
      <alignment horizontal="left" vertical="center"/>
    </xf>
    <xf numFmtId="252" fontId="4" fillId="0" borderId="0" xfId="0" applyNumberFormat="1" applyFont="1" applyFill="1" applyAlignment="1"/>
    <xf numFmtId="252" fontId="4" fillId="0" borderId="1" xfId="0" applyNumberFormat="1" applyFont="1" applyFill="1" applyBorder="1" applyAlignment="1"/>
    <xf numFmtId="252" fontId="4" fillId="0" borderId="1" xfId="0" applyNumberFormat="1" applyFont="1" applyBorder="1" applyAlignment="1"/>
    <xf numFmtId="252" fontId="4" fillId="0" borderId="1" xfId="0" applyNumberFormat="1" applyFont="1" applyBorder="1" applyAlignment="1">
      <alignment horizontal="left"/>
    </xf>
    <xf numFmtId="252" fontId="0" fillId="0" borderId="1" xfId="0" applyNumberFormat="1" applyBorder="1" applyAlignment="1"/>
    <xf numFmtId="2" fontId="4" fillId="0" borderId="0" xfId="0" applyNumberFormat="1" applyFont="1" applyAlignment="1">
      <alignment vertical="center"/>
    </xf>
    <xf numFmtId="236" fontId="17" fillId="0" borderId="1" xfId="0" applyNumberFormat="1" applyFont="1" applyBorder="1" applyAlignment="1"/>
    <xf numFmtId="252" fontId="16" fillId="0" borderId="1" xfId="0" applyNumberFormat="1" applyFont="1" applyBorder="1" applyAlignment="1"/>
    <xf numFmtId="0" fontId="5" fillId="0" borderId="1" xfId="726" applyFont="1" applyFill="1" applyBorder="1" applyAlignment="1" applyProtection="1">
      <alignment vertical="center"/>
      <protection locked="0"/>
    </xf>
    <xf numFmtId="0" fontId="5" fillId="0" borderId="1" xfId="126" applyFont="1" applyFill="1" applyBorder="1" applyAlignment="1" applyProtection="1">
      <alignment horizontal="left" vertical="center"/>
      <protection locked="0"/>
    </xf>
    <xf numFmtId="0" fontId="4" fillId="0" borderId="1" xfId="126" applyFont="1" applyFill="1" applyBorder="1" applyAlignment="1" applyProtection="1">
      <alignment horizontal="left" vertical="center"/>
      <protection locked="0"/>
    </xf>
    <xf numFmtId="1" fontId="4" fillId="0" borderId="1" xfId="126" applyNumberFormat="1" applyFont="1" applyFill="1" applyBorder="1" applyAlignment="1" applyProtection="1">
      <alignment vertical="center"/>
      <protection locked="0"/>
    </xf>
    <xf numFmtId="0" fontId="5" fillId="0" borderId="1" xfId="126" applyFont="1" applyFill="1" applyBorder="1" applyAlignment="1" applyProtection="1">
      <alignment horizontal="center" vertical="center"/>
      <protection locked="0"/>
    </xf>
    <xf numFmtId="236" fontId="4" fillId="0" borderId="1" xfId="0" applyNumberFormat="1" applyFont="1" applyBorder="1" applyAlignment="1"/>
    <xf numFmtId="0" fontId="7" fillId="0" borderId="0" xfId="0" applyFont="1" applyFill="1" applyAlignment="1"/>
    <xf numFmtId="0" fontId="26" fillId="0" borderId="0" xfId="0" applyFont="1" applyFill="1" applyAlignment="1">
      <alignment horizontal="center" vertical="center"/>
    </xf>
    <xf numFmtId="2" fontId="8" fillId="0" borderId="0" xfId="0" applyNumberFormat="1" applyFont="1" applyBorder="1" applyAlignment="1" applyProtection="1">
      <alignment horizontal="left"/>
    </xf>
    <xf numFmtId="0" fontId="26" fillId="0" borderId="0" xfId="0" applyFont="1" applyFill="1" applyAlignment="1">
      <alignment vertical="center"/>
    </xf>
    <xf numFmtId="0" fontId="5" fillId="0" borderId="1" xfId="126" applyFont="1" applyFill="1" applyBorder="1" applyAlignment="1" applyProtection="1">
      <alignment vertical="center"/>
      <protection locked="0"/>
    </xf>
    <xf numFmtId="0" fontId="4" fillId="0" borderId="1" xfId="126" applyFont="1" applyFill="1" applyBorder="1" applyAlignment="1" applyProtection="1">
      <alignment vertical="center"/>
      <protection locked="0"/>
    </xf>
    <xf numFmtId="49" fontId="4" fillId="0" borderId="1" xfId="0" applyNumberFormat="1" applyFont="1" applyFill="1" applyBorder="1" applyAlignment="1" applyProtection="1">
      <alignment horizontal="right" vertical="center" wrapText="1"/>
    </xf>
    <xf numFmtId="49" fontId="4" fillId="0" borderId="1" xfId="0" applyNumberFormat="1" applyFont="1" applyFill="1" applyBorder="1" applyAlignment="1">
      <alignment horizontal="right" vertical="center"/>
    </xf>
    <xf numFmtId="252" fontId="4" fillId="0" borderId="1" xfId="692" applyNumberFormat="1" applyFont="1" applyFill="1" applyBorder="1" applyAlignment="1">
      <alignment horizontal="right" vertical="center" wrapText="1"/>
    </xf>
    <xf numFmtId="10" fontId="4" fillId="0" borderId="1" xfId="0" applyNumberFormat="1" applyFont="1" applyFill="1" applyBorder="1" applyAlignment="1">
      <alignment horizontal="right" vertical="center"/>
    </xf>
    <xf numFmtId="252" fontId="4" fillId="0" borderId="1" xfId="0" applyNumberFormat="1" applyFont="1" applyFill="1" applyBorder="1" applyAlignment="1">
      <alignment horizontal="right"/>
    </xf>
    <xf numFmtId="252" fontId="4" fillId="0" borderId="1" xfId="0" applyNumberFormat="1" applyFont="1" applyBorder="1" applyAlignment="1">
      <alignment horizontal="right"/>
    </xf>
    <xf numFmtId="0" fontId="26" fillId="0" borderId="0" xfId="0" applyFont="1" applyAlignment="1">
      <alignment horizontal="center" vertical="center"/>
    </xf>
    <xf numFmtId="0" fontId="26" fillId="0" borderId="0" xfId="0" applyFont="1" applyAlignment="1">
      <alignment vertical="center"/>
    </xf>
    <xf numFmtId="49" fontId="1" fillId="0" borderId="0" xfId="0" applyNumberFormat="1" applyFont="1" applyFill="1" applyAlignment="1" applyProtection="1">
      <alignment vertical="center"/>
    </xf>
    <xf numFmtId="2" fontId="1" fillId="0" borderId="0" xfId="0" applyNumberFormat="1" applyFont="1" applyAlignment="1"/>
    <xf numFmtId="0" fontId="4" fillId="0" borderId="0" xfId="724" applyFont="1" applyFill="1" applyAlignment="1"/>
    <xf numFmtId="0" fontId="9" fillId="0" borderId="0" xfId="724" applyFont="1" applyFill="1" applyAlignment="1">
      <alignment vertical="center"/>
    </xf>
    <xf numFmtId="0" fontId="5" fillId="0" borderId="1" xfId="724" applyNumberFormat="1" applyFont="1" applyFill="1" applyBorder="1" applyAlignment="1" applyProtection="1">
      <alignment horizontal="center" vertical="center"/>
    </xf>
    <xf numFmtId="0" fontId="1" fillId="0" borderId="0" xfId="724" applyFont="1" applyFill="1" applyAlignment="1">
      <alignment vertical="center"/>
    </xf>
    <xf numFmtId="0" fontId="4" fillId="0" borderId="1" xfId="724" applyNumberFormat="1" applyFont="1" applyFill="1" applyBorder="1" applyAlignment="1" applyProtection="1">
      <alignment horizontal="left" vertical="center"/>
    </xf>
    <xf numFmtId="0" fontId="1" fillId="0" borderId="1" xfId="724" applyFont="1" applyFill="1" applyBorder="1" applyAlignment="1">
      <alignment vertical="center" wrapText="1"/>
    </xf>
    <xf numFmtId="0" fontId="4" fillId="0" borderId="1" xfId="724" applyNumberFormat="1" applyFont="1" applyFill="1" applyBorder="1" applyAlignment="1" applyProtection="1">
      <alignment horizontal="center" vertical="center"/>
    </xf>
    <xf numFmtId="0" fontId="1" fillId="0" borderId="0" xfId="724" applyNumberFormat="1" applyFont="1" applyFill="1" applyBorder="1" applyAlignment="1" applyProtection="1">
      <alignment vertical="center"/>
    </xf>
    <xf numFmtId="0" fontId="2" fillId="0" borderId="0" xfId="724" applyNumberFormat="1" applyFont="1" applyFill="1" applyAlignment="1" applyProtection="1">
      <alignment horizontal="center" vertical="center"/>
    </xf>
    <xf numFmtId="0" fontId="8" fillId="0" borderId="0" xfId="724" applyNumberFormat="1" applyFont="1" applyFill="1" applyAlignment="1" applyProtection="1">
      <alignment horizontal="center" vertical="center"/>
    </xf>
    <xf numFmtId="0" fontId="4" fillId="0" borderId="1" xfId="724" applyNumberFormat="1" applyFont="1" applyFill="1" applyBorder="1" applyAlignment="1" applyProtection="1">
      <alignment horizontal="center" vertical="center"/>
    </xf>
    <xf numFmtId="0" fontId="4" fillId="0" borderId="2" xfId="0" applyFont="1" applyBorder="1" applyAlignment="1">
      <alignment horizontal="left" vertical="center"/>
    </xf>
    <xf numFmtId="2" fontId="5" fillId="0" borderId="9" xfId="0" applyNumberFormat="1" applyFont="1" applyBorder="1" applyAlignment="1" applyProtection="1">
      <alignment horizontal="center" vertical="center" wrapText="1"/>
    </xf>
    <xf numFmtId="2" fontId="5" fillId="0" borderId="8" xfId="0" applyNumberFormat="1" applyFont="1" applyBorder="1" applyAlignment="1" applyProtection="1">
      <alignment horizontal="center" vertical="center" wrapText="1"/>
    </xf>
    <xf numFmtId="2" fontId="5" fillId="0" borderId="9" xfId="0" applyNumberFormat="1" applyFont="1" applyFill="1" applyBorder="1" applyAlignment="1" applyProtection="1">
      <alignment horizontal="center" vertical="center" wrapText="1"/>
    </xf>
    <xf numFmtId="2" fontId="5" fillId="0" borderId="8" xfId="0" applyNumberFormat="1" applyFont="1" applyFill="1" applyBorder="1" applyAlignment="1" applyProtection="1">
      <alignment horizontal="center" vertical="center" wrapText="1"/>
    </xf>
    <xf numFmtId="2" fontId="5" fillId="0" borderId="9" xfId="0" applyNumberFormat="1" applyFont="1" applyBorder="1" applyAlignment="1">
      <alignment horizontal="center" vertical="center" wrapText="1"/>
    </xf>
    <xf numFmtId="2" fontId="5" fillId="0" borderId="8" xfId="0" applyNumberFormat="1" applyFont="1" applyBorder="1" applyAlignment="1">
      <alignment horizontal="center" vertical="center" wrapText="1"/>
    </xf>
    <xf numFmtId="2" fontId="5" fillId="0" borderId="1" xfId="0" applyNumberFormat="1" applyFont="1" applyBorder="1" applyAlignment="1" applyProtection="1">
      <alignment horizontal="center" vertical="center" wrapText="1"/>
    </xf>
    <xf numFmtId="2" fontId="5" fillId="0" borderId="1" xfId="0" applyNumberFormat="1" applyFont="1" applyFill="1" applyBorder="1" applyAlignment="1" applyProtection="1">
      <alignment horizontal="center" vertical="center" wrapText="1"/>
    </xf>
    <xf numFmtId="2" fontId="2" fillId="0" borderId="0" xfId="0" applyNumberFormat="1" applyFont="1" applyFill="1" applyAlignment="1" applyProtection="1">
      <alignment horizontal="center" vertical="center"/>
    </xf>
    <xf numFmtId="2" fontId="8" fillId="0" borderId="0" xfId="0" applyNumberFormat="1" applyFont="1" applyFill="1" applyAlignment="1" applyProtection="1">
      <alignment horizontal="center" vertical="center"/>
    </xf>
    <xf numFmtId="252" fontId="5" fillId="0" borderId="9" xfId="0" applyNumberFormat="1" applyFont="1" applyBorder="1" applyAlignment="1" applyProtection="1">
      <alignment horizontal="center" vertical="center" wrapText="1"/>
    </xf>
    <xf numFmtId="252" fontId="5" fillId="0" borderId="8" xfId="0" applyNumberFormat="1" applyFont="1" applyBorder="1" applyAlignment="1" applyProtection="1">
      <alignment horizontal="center" vertical="center" wrapText="1"/>
    </xf>
    <xf numFmtId="252" fontId="5" fillId="0" borderId="9" xfId="0" applyNumberFormat="1" applyFont="1" applyFill="1" applyBorder="1" applyAlignment="1" applyProtection="1">
      <alignment horizontal="center" vertical="center" wrapText="1"/>
    </xf>
    <xf numFmtId="252" fontId="5" fillId="0" borderId="8" xfId="0" applyNumberFormat="1" applyFont="1" applyFill="1" applyBorder="1" applyAlignment="1" applyProtection="1">
      <alignment horizontal="center" vertical="center" wrapText="1"/>
    </xf>
    <xf numFmtId="252" fontId="5" fillId="0" borderId="9" xfId="0" applyNumberFormat="1" applyFont="1" applyBorder="1" applyAlignment="1">
      <alignment horizontal="center" vertical="center" wrapText="1"/>
    </xf>
    <xf numFmtId="252" fontId="5" fillId="0" borderId="8" xfId="0" applyNumberFormat="1" applyFont="1" applyBorder="1" applyAlignment="1">
      <alignment horizontal="center" vertical="center" wrapText="1"/>
    </xf>
    <xf numFmtId="10" fontId="5" fillId="0" borderId="1" xfId="0" applyNumberFormat="1" applyFont="1" applyBorder="1" applyAlignment="1" applyProtection="1">
      <alignment horizontal="center" vertical="center" wrapText="1"/>
    </xf>
    <xf numFmtId="10" fontId="5" fillId="0" borderId="1" xfId="0" applyNumberFormat="1" applyFont="1" applyFill="1" applyBorder="1" applyAlignment="1" applyProtection="1">
      <alignment horizontal="center" vertical="center" wrapText="1"/>
    </xf>
    <xf numFmtId="2" fontId="2" fillId="0" borderId="0" xfId="0" applyNumberFormat="1" applyFont="1" applyFill="1" applyBorder="1" applyAlignment="1" applyProtection="1">
      <alignment horizontal="center" vertical="center"/>
    </xf>
    <xf numFmtId="2" fontId="8" fillId="0" borderId="0" xfId="0" applyNumberFormat="1" applyFont="1" applyFill="1" applyBorder="1" applyAlignment="1" applyProtection="1">
      <alignment horizontal="center" vertical="center"/>
    </xf>
    <xf numFmtId="31" fontId="23" fillId="0" borderId="6" xfId="0" applyNumberFormat="1" applyFont="1" applyBorder="1" applyAlignment="1" applyProtection="1">
      <alignment horizontal="center" vertical="center"/>
    </xf>
    <xf numFmtId="31" fontId="24" fillId="0" borderId="6" xfId="0" applyNumberFormat="1" applyFont="1" applyBorder="1" applyAlignment="1" applyProtection="1">
      <alignment horizontal="center" vertical="center"/>
    </xf>
    <xf numFmtId="2" fontId="18" fillId="0" borderId="0" xfId="0" applyNumberFormat="1" applyFont="1" applyFill="1" applyAlignment="1" applyProtection="1">
      <alignment horizontal="center" vertical="center"/>
    </xf>
    <xf numFmtId="2" fontId="5" fillId="0" borderId="3" xfId="0" applyNumberFormat="1" applyFont="1" applyBorder="1" applyAlignment="1" applyProtection="1">
      <alignment horizontal="center" vertical="center" wrapText="1"/>
    </xf>
    <xf numFmtId="2" fontId="5" fillId="0" borderId="4" xfId="0" applyNumberFormat="1" applyFont="1" applyBorder="1" applyAlignment="1" applyProtection="1">
      <alignment horizontal="center" vertical="center" wrapText="1"/>
    </xf>
    <xf numFmtId="2" fontId="5" fillId="0" borderId="5" xfId="0" applyNumberFormat="1" applyFont="1" applyBorder="1" applyAlignment="1" applyProtection="1">
      <alignment horizontal="center" vertical="center" wrapText="1"/>
    </xf>
    <xf numFmtId="0" fontId="13" fillId="0" borderId="1" xfId="0" applyFont="1" applyBorder="1" applyAlignment="1">
      <alignment horizontal="left"/>
    </xf>
    <xf numFmtId="0" fontId="2" fillId="0" borderId="0" xfId="0" applyFont="1" applyFill="1" applyAlignment="1">
      <alignment horizontal="center" vertical="center"/>
    </xf>
    <xf numFmtId="0" fontId="8" fillId="0" borderId="0" xfId="0" applyFont="1" applyFill="1" applyAlignment="1">
      <alignment horizontal="center" vertical="center"/>
    </xf>
    <xf numFmtId="49" fontId="2" fillId="0" borderId="0" xfId="692" applyNumberFormat="1" applyFont="1" applyFill="1" applyAlignment="1">
      <alignment horizontal="center" vertical="center"/>
    </xf>
    <xf numFmtId="49" fontId="8" fillId="0" borderId="0" xfId="692" applyNumberFormat="1" applyFont="1" applyFill="1" applyAlignment="1">
      <alignment horizontal="center" vertical="center"/>
    </xf>
    <xf numFmtId="31" fontId="15" fillId="0" borderId="6" xfId="0" applyNumberFormat="1" applyFont="1" applyBorder="1" applyAlignment="1" applyProtection="1">
      <alignment horizontal="center" vertical="center"/>
    </xf>
    <xf numFmtId="0" fontId="14" fillId="0" borderId="3" xfId="0" applyFont="1" applyBorder="1" applyAlignment="1">
      <alignment horizontal="left"/>
    </xf>
    <xf numFmtId="0" fontId="14" fillId="0" borderId="4" xfId="0" applyFont="1" applyBorder="1" applyAlignment="1">
      <alignment horizontal="left"/>
    </xf>
    <xf numFmtId="0" fontId="14" fillId="0" borderId="5" xfId="0" applyFont="1" applyBorder="1" applyAlignment="1">
      <alignment horizontal="left"/>
    </xf>
    <xf numFmtId="0" fontId="2" fillId="0" borderId="0" xfId="0" applyFont="1" applyAlignment="1">
      <alignment horizontal="center" vertical="center"/>
    </xf>
    <xf numFmtId="0" fontId="8" fillId="0" borderId="0" xfId="0" applyFont="1" applyAlignment="1">
      <alignment horizontal="center" vertical="center"/>
    </xf>
    <xf numFmtId="0" fontId="2" fillId="0" borderId="0" xfId="724" applyNumberFormat="1" applyFont="1" applyFill="1" applyBorder="1" applyAlignment="1" applyProtection="1">
      <alignment horizontal="center" vertical="center"/>
    </xf>
    <xf numFmtId="0" fontId="8" fillId="0" borderId="0" xfId="724" applyNumberFormat="1" applyFont="1" applyFill="1" applyBorder="1" applyAlignment="1" applyProtection="1">
      <alignment horizontal="center" vertical="center"/>
    </xf>
    <xf numFmtId="0" fontId="2" fillId="0" borderId="0" xfId="725" applyFont="1" applyBorder="1" applyAlignment="1">
      <alignment horizontal="center" vertical="center"/>
    </xf>
    <xf numFmtId="0" fontId="8" fillId="0" borderId="0" xfId="725" applyFont="1" applyBorder="1" applyAlignment="1">
      <alignment horizontal="center" vertical="center"/>
    </xf>
    <xf numFmtId="0" fontId="2" fillId="0" borderId="0" xfId="1" applyNumberFormat="1" applyFont="1" applyFill="1" applyAlignment="1" applyProtection="1">
      <alignment horizontal="center" vertical="center"/>
    </xf>
    <xf numFmtId="0" fontId="6" fillId="0" borderId="2" xfId="0" applyFont="1" applyBorder="1" applyAlignment="1">
      <alignment horizontal="center" vertical="center" wrapText="1"/>
    </xf>
    <xf numFmtId="0" fontId="6" fillId="0" borderId="0" xfId="0" applyFont="1" applyBorder="1" applyAlignment="1">
      <alignment horizontal="center" vertical="center" wrapText="1"/>
    </xf>
    <xf numFmtId="0" fontId="7" fillId="0" borderId="0" xfId="0" applyNumberFormat="1" applyFont="1" applyFill="1" applyAlignment="1">
      <alignment horizontal="left" vertical="center" wrapText="1"/>
    </xf>
    <xf numFmtId="0" fontId="6" fillId="0" borderId="2" xfId="0" applyFont="1" applyBorder="1" applyAlignment="1">
      <alignment horizontal="left" vertical="center" wrapText="1"/>
    </xf>
    <xf numFmtId="0" fontId="6" fillId="0" borderId="0" xfId="0" applyFont="1" applyBorder="1" applyAlignment="1">
      <alignment horizontal="left" vertical="center" wrapText="1"/>
    </xf>
    <xf numFmtId="0" fontId="16" fillId="0" borderId="0" xfId="0" applyFont="1" applyAlignment="1"/>
  </cellXfs>
  <cellStyles count="858">
    <cellStyle name="_x0007_" xfId="2"/>
    <cellStyle name=" 1" xfId="3"/>
    <cellStyle name=" 1 4" xfId="4"/>
    <cellStyle name="?? [0.00]_Analysis of Loans" xfId="5"/>
    <cellStyle name="?? [0]" xfId="6"/>
    <cellStyle name="??_x0011_?_x0010_?" xfId="7"/>
    <cellStyle name="???? [0.00]_Analysis of Loans" xfId="8"/>
    <cellStyle name="????_Analysis of Loans" xfId="9"/>
    <cellStyle name="?…????è [0.00]_Region Orders (2)" xfId="10"/>
    <cellStyle name="?…????è_Region Orders (2)" xfId="11"/>
    <cellStyle name="?鹎%U龡&amp;H?_x0008__x001c__x001c_?_x0007__x0001__x0001_ 2" xfId="12"/>
    <cellStyle name="?鹎%U龡&amp;H齲_x005f_x0001_C铣_x005f_x0014__x005f_x0007__x005f_x0001__x005f_x0001_" xfId="13"/>
    <cellStyle name="@_text" xfId="14"/>
    <cellStyle name="_#2011六项定额预测表" xfId="15"/>
    <cellStyle name="_《关于地方政府融资平台公司贷款自查整改情况的报告》5张附表 2" xfId="16"/>
    <cellStyle name="_00  2011年考核表 2" xfId="17"/>
    <cellStyle name="_01、02章" xfId="18"/>
    <cellStyle name="_1123试算平衡表（模板）（马雪泉）" xfId="19"/>
    <cellStyle name="_14新宾 3" xfId="20"/>
    <cellStyle name="_1996-2003年12月当月情况和基建 3" xfId="21"/>
    <cellStyle name="_2005年1月报人大材料（非附表" xfId="22"/>
    <cellStyle name="_2005年1月报人大材料（非附表 3" xfId="23"/>
    <cellStyle name="_2006－2009年结余结转情况 2 2" xfId="24"/>
    <cellStyle name="_2006－2009年结余结转情况 4" xfId="25"/>
    <cellStyle name="_2010-2012中支地拨款汇总" xfId="26"/>
    <cellStyle name="_4月表 3" xfId="27"/>
    <cellStyle name="_Book1_2 3" xfId="28"/>
    <cellStyle name="_Book1_3 2" xfId="29"/>
    <cellStyle name="_ET_STYLE_NoName_00__8(1).21重大公共基础设施建设统计" xfId="30"/>
    <cellStyle name="_ET_STYLE_NoName_00__8(1).21重大公共基础设施建设统计 4" xfId="31"/>
    <cellStyle name="_norma1_2006年1月份税收收入分类型汇总表 3" xfId="32"/>
    <cellStyle name="_norma1_2007年06月份执行分析表(7.2) 3" xfId="33"/>
    <cellStyle name="_中小表1 2" xfId="34"/>
    <cellStyle name="{Comma [0]}" xfId="35"/>
    <cellStyle name="{Comma}" xfId="36"/>
    <cellStyle name="{Date}" xfId="37"/>
    <cellStyle name="{Month}" xfId="38"/>
    <cellStyle name="{Percent}" xfId="39"/>
    <cellStyle name="{Thousand [0]}" xfId="40"/>
    <cellStyle name="{Thousand}" xfId="41"/>
    <cellStyle name="{Z'0000(1 dec)}" xfId="42"/>
    <cellStyle name="{Z'0000(4 dec)}" xfId="43"/>
    <cellStyle name="0%" xfId="44"/>
    <cellStyle name="0,0_x000d_&#10;NA_x000d_&#10; 3" xfId="45"/>
    <cellStyle name="0.0%" xfId="46"/>
    <cellStyle name="0.00%" xfId="47"/>
    <cellStyle name="1" xfId="48"/>
    <cellStyle name="20% - Accent1" xfId="49"/>
    <cellStyle name="20% - Accent2" xfId="50"/>
    <cellStyle name="20% - Accent2 2 2 2" xfId="51"/>
    <cellStyle name="20% - Accent3" xfId="52"/>
    <cellStyle name="20% - Accent3 2 2 2" xfId="53"/>
    <cellStyle name="20% - Accent3 2 2 3" xfId="54"/>
    <cellStyle name="20% - Accent4" xfId="55"/>
    <cellStyle name="20% - Accent4 2 2 2" xfId="56"/>
    <cellStyle name="20% - Accent4 2 2 3" xfId="57"/>
    <cellStyle name="20% - Accent4 2 4" xfId="58"/>
    <cellStyle name="20% - Accent4 6" xfId="59"/>
    <cellStyle name="20% - Accent5" xfId="60"/>
    <cellStyle name="20% - Accent5 2 2 2" xfId="61"/>
    <cellStyle name="20% - Accent5 2 2 3" xfId="62"/>
    <cellStyle name="20% - Accent5 4 2" xfId="63"/>
    <cellStyle name="20% - Accent6" xfId="64"/>
    <cellStyle name="20% - Accent6 2 2 2" xfId="65"/>
    <cellStyle name="20% - Accent6 2 2 3" xfId="66"/>
    <cellStyle name="20% - 輔色1" xfId="67"/>
    <cellStyle name="20% - 輔色2" xfId="68"/>
    <cellStyle name="20% - 輔色3" xfId="69"/>
    <cellStyle name="20% - 輔色4" xfId="70"/>
    <cellStyle name="20% - 輔色5" xfId="71"/>
    <cellStyle name="20% - 輔色6" xfId="72"/>
    <cellStyle name="20% - 强调文字颜色 1 10" xfId="73"/>
    <cellStyle name="20% - 强调文字颜色 1 2" xfId="74"/>
    <cellStyle name="20% - 强调文字颜色 1 2 3 3" xfId="75"/>
    <cellStyle name="20% - 强调文字颜色 1 2 4_2017年人大参阅资料（代表大会-定）1.14" xfId="76"/>
    <cellStyle name="20% - 强调文字颜色 1 2_2017年人大参阅资料（代表大会-定）1.14" xfId="77"/>
    <cellStyle name="20% - 强调文字颜色 1 3" xfId="78"/>
    <cellStyle name="20% - 强调文字颜色 1 3 10" xfId="79"/>
    <cellStyle name="20% - 强调文字颜色 1 3 2 2 2" xfId="80"/>
    <cellStyle name="20% - 强调文字颜色 1 3 2 3" xfId="81"/>
    <cellStyle name="20% - 强调文字颜色 1 3 2 4" xfId="82"/>
    <cellStyle name="20% - 强调文字颜色 1 4" xfId="83"/>
    <cellStyle name="20% - 强调文字颜色 2 10" xfId="84"/>
    <cellStyle name="20% - 强调文字颜色 2 2 2 4 3 5 4" xfId="85"/>
    <cellStyle name="20% - 强调文字颜色 2 2 3 3" xfId="86"/>
    <cellStyle name="20% - 强调文字颜色 2 2 4_2017年人大参阅资料（代表大会-定）1.14" xfId="87"/>
    <cellStyle name="20% - 强调文字颜色 2 2_2017年人大参阅资料（代表大会-定）1.14" xfId="88"/>
    <cellStyle name="20% - 强调文字颜色 2 3" xfId="89"/>
    <cellStyle name="20% - 强调文字颜色 2 3 10" xfId="90"/>
    <cellStyle name="20% - 强调文字颜色 2 3 2 2 2" xfId="91"/>
    <cellStyle name="20% - 强调文字颜色 2 3 2 3" xfId="92"/>
    <cellStyle name="20% - 强调文字颜色 2 3 2 4" xfId="93"/>
    <cellStyle name="20% - 强调文字颜色 2 4" xfId="94"/>
    <cellStyle name="20% - 强调文字颜色 3 10" xfId="95"/>
    <cellStyle name="20% - 强调文字颜色 3 2 3 3" xfId="96"/>
    <cellStyle name="20% - 强调文字颜色 3 2 4_2017年人大参阅资料（代表大会-定）1.14" xfId="97"/>
    <cellStyle name="20% - 强调文字颜色 3 2_2017年人大参阅资料（代表大会-定）1.14" xfId="98"/>
    <cellStyle name="20% - 强调文字颜色 3 3" xfId="99"/>
    <cellStyle name="20% - 强调文字颜色 3 3 10" xfId="100"/>
    <cellStyle name="20% - 强调文字颜色 3 3 2 2 2" xfId="101"/>
    <cellStyle name="20% - 强调文字颜色 3 3 2 3" xfId="102"/>
    <cellStyle name="20% - 强调文字颜色 3 3 2 4" xfId="103"/>
    <cellStyle name="20% - 强调文字颜色 3 4" xfId="104"/>
    <cellStyle name="20% - 强调文字颜色 4 10" xfId="105"/>
    <cellStyle name="20% - 强调文字颜色 4 2 3 5 4 2" xfId="106"/>
    <cellStyle name="20% - 强调文字颜色 4 2_2017年人大参阅资料（代表大会-定）1.14" xfId="107"/>
    <cellStyle name="20% - 强调文字颜色 4 3" xfId="108"/>
    <cellStyle name="20% - 强调文字颜色 4 3 10" xfId="109"/>
    <cellStyle name="20% - 强调文字颜色 4 3 2 2 2" xfId="110"/>
    <cellStyle name="20% - 强调文字颜色 4 3 2 3" xfId="111"/>
    <cellStyle name="20% - 强调文字颜色 4 3 2 4" xfId="112"/>
    <cellStyle name="20% - 强调文字颜色 5 10" xfId="113"/>
    <cellStyle name="20% - 强调文字颜色 5 2 3_2017年人大参阅资料（代表大会-定）1.14" xfId="114"/>
    <cellStyle name="20% - 强调文字颜色 5 3" xfId="115"/>
    <cellStyle name="20% - 强调文字颜色 5 3 10" xfId="116"/>
    <cellStyle name="20% - 强调文字颜色 5 3 2 2 2" xfId="117"/>
    <cellStyle name="20% - 强调文字颜色 5 3 2 3" xfId="118"/>
    <cellStyle name="20% - 强调文字颜色 5 3 2 4" xfId="119"/>
    <cellStyle name="20% - 强调文字颜色 5 4" xfId="120"/>
    <cellStyle name="20% - 强调文字颜色 6 3" xfId="121"/>
    <cellStyle name="20% - 强调文字颜色 6 3 10" xfId="122"/>
    <cellStyle name="20% - 强调文字颜色 6 3 2 2 2" xfId="123"/>
    <cellStyle name="20% - 强调文字颜色 6 3 2 3" xfId="124"/>
    <cellStyle name="20% - 强调文字颜色 6 3 2 4" xfId="125"/>
    <cellStyle name="3232" xfId="126"/>
    <cellStyle name="40% - Accent1" xfId="127"/>
    <cellStyle name="40% - Accent1 2 2 2" xfId="128"/>
    <cellStyle name="40% - Accent1 2 4" xfId="129"/>
    <cellStyle name="40% - Accent1 6" xfId="130"/>
    <cellStyle name="40% - Accent2" xfId="131"/>
    <cellStyle name="40% - Accent2 6" xfId="132"/>
    <cellStyle name="40% - Accent3" xfId="133"/>
    <cellStyle name="40% - Accent3 2 2 2" xfId="134"/>
    <cellStyle name="40% - Accent5 2 2 2" xfId="135"/>
    <cellStyle name="40% - Accent6" xfId="136"/>
    <cellStyle name="40% - Accent6 2 2 2" xfId="137"/>
    <cellStyle name="40% - Accent6 2 2 3" xfId="138"/>
    <cellStyle name="40% - 輔色1" xfId="139"/>
    <cellStyle name="40% - 輔色2" xfId="140"/>
    <cellStyle name="40% - 輔色3" xfId="141"/>
    <cellStyle name="40% - 輔色6" xfId="142"/>
    <cellStyle name="40% - 强调文字颜色 1 10" xfId="143"/>
    <cellStyle name="40% - 强调文字颜色 1 2" xfId="144"/>
    <cellStyle name="40% - 强调文字颜色 1 2 3 3" xfId="145"/>
    <cellStyle name="40% - 强调文字颜色 1 2 4_2017年人大参阅资料（代表大会-定）1.14" xfId="146"/>
    <cellStyle name="40% - 强调文字颜色 1 2_2017年人大参阅资料（代表大会-定）1.14" xfId="147"/>
    <cellStyle name="40% - 强调文字颜色 1 3" xfId="148"/>
    <cellStyle name="40% - 强调文字颜色 1 3 2 3" xfId="149"/>
    <cellStyle name="40% - 强调文字颜色 1 4" xfId="150"/>
    <cellStyle name="40% - 强调文字颜色 2 10" xfId="151"/>
    <cellStyle name="40% - 强调文字颜色 2 2 3_2017年人大参阅资料（代表大会-定）1.14" xfId="152"/>
    <cellStyle name="40% - 强调文字颜色 2 3" xfId="153"/>
    <cellStyle name="40% - 强调文字颜色 2 3 2 3" xfId="154"/>
    <cellStyle name="40% - 强调文字颜色 3 10" xfId="155"/>
    <cellStyle name="40% - 强调文字颜色 3 2" xfId="156"/>
    <cellStyle name="40% - 强调文字颜色 3 2 3 3" xfId="157"/>
    <cellStyle name="40% - 强调文字颜色 3 2 4_2017年人大参阅资料（代表大会-定）1.14" xfId="158"/>
    <cellStyle name="40% - 强调文字颜色 3 2_2017年人大参阅资料（代表大会-定）1.14" xfId="159"/>
    <cellStyle name="40% - 强调文字颜色 3 3" xfId="160"/>
    <cellStyle name="40% - 强调文字颜色 3 3 2 3" xfId="161"/>
    <cellStyle name="40% - 强调文字颜色 4 3" xfId="162"/>
    <cellStyle name="40% - 强调文字颜色 4 3 2 3" xfId="163"/>
    <cellStyle name="40% - 强调文字颜色 5 3" xfId="164"/>
    <cellStyle name="40% - 强调文字颜色 5 3 2 3" xfId="165"/>
    <cellStyle name="40% - 强调文字颜色 5 4" xfId="166"/>
    <cellStyle name="40% - 强调文字颜色 6 10" xfId="167"/>
    <cellStyle name="40% - 强调文字颜色 6 2_2017年人大参阅资料（代表大会-定）1.14" xfId="168"/>
    <cellStyle name="40% - 强调文字颜色 6 3" xfId="169"/>
    <cellStyle name="40% - 强调文字颜色 6 3 2 3" xfId="170"/>
    <cellStyle name="60% - Accent1" xfId="171"/>
    <cellStyle name="60% - Accent1 2 4" xfId="172"/>
    <cellStyle name="60% - Accent1 4 2" xfId="173"/>
    <cellStyle name="60% - Accent2" xfId="174"/>
    <cellStyle name="60% - Accent2 2 4" xfId="175"/>
    <cellStyle name="60% - Accent2 3 2 2" xfId="176"/>
    <cellStyle name="60% - Accent2 4 2" xfId="177"/>
    <cellStyle name="60% - Accent3" xfId="178"/>
    <cellStyle name="60% - Accent3 2 2 2" xfId="179"/>
    <cellStyle name="60% - Accent4" xfId="180"/>
    <cellStyle name="60% - Accent4 2 2 2" xfId="181"/>
    <cellStyle name="60% - Accent4 2 2 3" xfId="182"/>
    <cellStyle name="60% - Accent5" xfId="183"/>
    <cellStyle name="60% - Accent5 2 2 2" xfId="184"/>
    <cellStyle name="60% - Accent6" xfId="185"/>
    <cellStyle name="60% - Accent6 2 2 2" xfId="186"/>
    <cellStyle name="60% - Accent6 2 2 3" xfId="187"/>
    <cellStyle name="60% - 輔色1" xfId="188"/>
    <cellStyle name="60% - 輔色2" xfId="189"/>
    <cellStyle name="60% - 輔色3" xfId="190"/>
    <cellStyle name="60% - 輔色4" xfId="191"/>
    <cellStyle name="60% - 輔色5" xfId="192"/>
    <cellStyle name="60% - 輔色6" xfId="193"/>
    <cellStyle name="60% - 强调文字颜色 1 10" xfId="194"/>
    <cellStyle name="60% - 强调文字颜色 1 2" xfId="195"/>
    <cellStyle name="60% - 强调文字颜色 1 2 3 3" xfId="196"/>
    <cellStyle name="60% - 强调文字颜色 1 3" xfId="197"/>
    <cellStyle name="60% - 强调文字颜色 1 3 10" xfId="198"/>
    <cellStyle name="60% - 强调文字颜色 1 3 2 2 2" xfId="199"/>
    <cellStyle name="60% - 强调文字颜色 1 3 2 3" xfId="200"/>
    <cellStyle name="60% - 强调文字颜色 1 3 2 4" xfId="201"/>
    <cellStyle name="60% - 强调文字颜色 1 3_2017年人大参阅资料（代表大会-定）1.14" xfId="202"/>
    <cellStyle name="60% - 强调文字颜色 1 4" xfId="203"/>
    <cellStyle name="60% - 强调文字颜色 2 2" xfId="204"/>
    <cellStyle name="60% - 强调文字颜色 2 3" xfId="205"/>
    <cellStyle name="60% - 强调文字颜色 2 3 10" xfId="206"/>
    <cellStyle name="60% - 强调文字颜色 2 3 2 2 2" xfId="207"/>
    <cellStyle name="60% - 强调文字颜色 2 3 2 3" xfId="208"/>
    <cellStyle name="60% - 强调文字颜色 2 3 2 4" xfId="209"/>
    <cellStyle name="60% - 强调文字颜色 2 3_2017年人大参阅资料（代表大会-定）1.14" xfId="210"/>
    <cellStyle name="60% - 强调文字颜色 2 4" xfId="211"/>
    <cellStyle name="60% - 强调文字颜色 3 2" xfId="212"/>
    <cellStyle name="60% - 强调文字颜色 3 3" xfId="213"/>
    <cellStyle name="60% - 强调文字颜色 3 3 10" xfId="214"/>
    <cellStyle name="60% - 强调文字颜色 3 3 2 2 2" xfId="215"/>
    <cellStyle name="60% - 强调文字颜色 3 3 2 3" xfId="216"/>
    <cellStyle name="60% - 强调文字颜色 3 3 2 4" xfId="217"/>
    <cellStyle name="60% - 强调文字颜色 3 3_2017年人大参阅资料（代表大会-定）1.14" xfId="218"/>
    <cellStyle name="60% - 强调文字颜色 3 4" xfId="219"/>
    <cellStyle name="60% - 强调文字颜色 4 10" xfId="220"/>
    <cellStyle name="60% - 强调文字颜色 4 2" xfId="221"/>
    <cellStyle name="60% - 强调文字颜色 4 3" xfId="222"/>
    <cellStyle name="60% - 强调文字颜色 4 3 10" xfId="223"/>
    <cellStyle name="60% - 强调文字颜色 4 3 2 2 2" xfId="224"/>
    <cellStyle name="60% - 强调文字颜色 4 3 2 3" xfId="225"/>
    <cellStyle name="60% - 强调文字颜色 4 3 2 4" xfId="226"/>
    <cellStyle name="60% - 强调文字颜色 4 3_2017年人大参阅资料（代表大会-定）1.14" xfId="227"/>
    <cellStyle name="60% - 强调文字颜色 4 4" xfId="228"/>
    <cellStyle name="60% - 强调文字颜色 5 3" xfId="229"/>
    <cellStyle name="60% - 强调文字颜色 5 3 10" xfId="230"/>
    <cellStyle name="60% - 强调文字颜色 5 3 2 2 2" xfId="231"/>
    <cellStyle name="60% - 强调文字颜色 5 3 2 3" xfId="232"/>
    <cellStyle name="60% - 强调文字颜色 5 3 2 4" xfId="233"/>
    <cellStyle name="60% - 强调文字颜色 5 3_2017年人大参阅资料（代表大会-定）1.14" xfId="234"/>
    <cellStyle name="60% - 强调文字颜色 6 10" xfId="235"/>
    <cellStyle name="60% - 强调文字颜色 6 2" xfId="236"/>
    <cellStyle name="60% - 强调文字颜色 6 3" xfId="237"/>
    <cellStyle name="60% - 强调文字颜色 6 3 10" xfId="238"/>
    <cellStyle name="60% - 强调文字颜色 6 3 2 2 2" xfId="239"/>
    <cellStyle name="60% - 强调文字颜色 6 3 2 3" xfId="240"/>
    <cellStyle name="60% - 强调文字颜色 6 3 2 4" xfId="241"/>
    <cellStyle name="60% - 强调文字颜色 6 3_2017年人大参阅资料（代表大会-定）1.14" xfId="242"/>
    <cellStyle name="60% - 强调文字颜色 6 4" xfId="243"/>
    <cellStyle name="6mal" xfId="244"/>
    <cellStyle name="Accent1" xfId="245"/>
    <cellStyle name="Accent1 - 20%" xfId="246"/>
    <cellStyle name="Accent1 - 20% 11" xfId="247"/>
    <cellStyle name="Accent1 - 20% 2 4" xfId="248"/>
    <cellStyle name="Accent1 - 40% 10" xfId="249"/>
    <cellStyle name="Accent1 - 40% 11" xfId="250"/>
    <cellStyle name="Accent1 - 40% 2 2 2" xfId="251"/>
    <cellStyle name="Accent1 - 40% 2 2 3" xfId="252"/>
    <cellStyle name="Accent1 - 40% 2 4" xfId="253"/>
    <cellStyle name="Accent1 - 60%" xfId="254"/>
    <cellStyle name="Accent1 - 60% 11" xfId="255"/>
    <cellStyle name="Accent1 - 60% 2 2" xfId="256"/>
    <cellStyle name="Accent1 - 60% 2 2 2" xfId="257"/>
    <cellStyle name="Accent1 - 60% 2 2 3" xfId="258"/>
    <cellStyle name="Accent1 - 60% 2 4" xfId="259"/>
    <cellStyle name="Accent1 - 60% 6" xfId="260"/>
    <cellStyle name="Accent1 - 60% 7" xfId="261"/>
    <cellStyle name="Accent1 10" xfId="262"/>
    <cellStyle name="Accent1 16" xfId="263"/>
    <cellStyle name="Accent1 19" xfId="264"/>
    <cellStyle name="Accent1 2 2 2" xfId="265"/>
    <cellStyle name="Accent1 2 2 3" xfId="266"/>
    <cellStyle name="Accent1 21" xfId="267"/>
    <cellStyle name="Accent1 24" xfId="268"/>
    <cellStyle name="Accent2" xfId="269"/>
    <cellStyle name="Accent2 - 20%" xfId="270"/>
    <cellStyle name="Accent2 - 20% 2 2 2" xfId="271"/>
    <cellStyle name="Accent2 - 20% 2 2 3" xfId="272"/>
    <cellStyle name="Accent2 - 20% 6" xfId="273"/>
    <cellStyle name="Accent2 - 40%" xfId="274"/>
    <cellStyle name="Accent2 - 40% 2 2" xfId="275"/>
    <cellStyle name="Accent2 - 40% 2 2 2" xfId="276"/>
    <cellStyle name="Accent2 - 40% 2 2 3" xfId="277"/>
    <cellStyle name="Accent2 - 40% 2 4" xfId="278"/>
    <cellStyle name="Accent2 - 60%" xfId="279"/>
    <cellStyle name="Accent2 - 60% 2 2" xfId="280"/>
    <cellStyle name="Accent2 - 60% 2 2 2" xfId="281"/>
    <cellStyle name="Accent2 - 60% 2 2 3" xfId="282"/>
    <cellStyle name="Accent2 - 60% 2 4" xfId="283"/>
    <cellStyle name="Accent2 - 60% 6" xfId="284"/>
    <cellStyle name="Accent2 10" xfId="285"/>
    <cellStyle name="Accent2 16" xfId="286"/>
    <cellStyle name="Accent2 19" xfId="287"/>
    <cellStyle name="Accent2 2 2" xfId="288"/>
    <cellStyle name="Accent2 2 5" xfId="289"/>
    <cellStyle name="Accent2 21" xfId="290"/>
    <cellStyle name="Accent2 24" xfId="291"/>
    <cellStyle name="Accent2 9 2" xfId="292"/>
    <cellStyle name="Accent3 - 40%" xfId="293"/>
    <cellStyle name="Accent3 - 40% 3 2 2" xfId="294"/>
    <cellStyle name="Accent3 - 40% 3 5" xfId="295"/>
    <cellStyle name="Accent3 - 40% 6" xfId="296"/>
    <cellStyle name="Accent3 - 60%" xfId="297"/>
    <cellStyle name="Accent3 - 60% 10" xfId="298"/>
    <cellStyle name="Accent3 - 60% 2 2" xfId="299"/>
    <cellStyle name="Accent3 - 60% 2 2 2" xfId="300"/>
    <cellStyle name="Accent3 - 60% 2 4" xfId="301"/>
    <cellStyle name="Accent3 10" xfId="302"/>
    <cellStyle name="Accent3 16" xfId="303"/>
    <cellStyle name="Accent3 2 2" xfId="304"/>
    <cellStyle name="Accent3 2 2 2" xfId="305"/>
    <cellStyle name="Accent3 21" xfId="306"/>
    <cellStyle name="Accent3 24" xfId="307"/>
    <cellStyle name="Accent3 9 2" xfId="308"/>
    <cellStyle name="Accent4 - 60% 10" xfId="309"/>
    <cellStyle name="Accent4 - 60% 12" xfId="310"/>
    <cellStyle name="Accent4 - 60% 2 2" xfId="311"/>
    <cellStyle name="Accent4 - 60% 2 2 2" xfId="312"/>
    <cellStyle name="Accent4 - 60% 2 4" xfId="313"/>
    <cellStyle name="Accent4 - 60% 7" xfId="314"/>
    <cellStyle name="Accent4 10" xfId="315"/>
    <cellStyle name="Accent4 2 2" xfId="316"/>
    <cellStyle name="Accent4 2 2 2" xfId="317"/>
    <cellStyle name="Accent4 2 2 3" xfId="318"/>
    <cellStyle name="Accent5" xfId="319"/>
    <cellStyle name="Accent5 - 20%" xfId="320"/>
    <cellStyle name="Accent5 - 20% 6" xfId="321"/>
    <cellStyle name="Accent5 - 40% 10" xfId="322"/>
    <cellStyle name="Accent5 - 40% 2 2 2" xfId="323"/>
    <cellStyle name="Accent5 - 40% 2 4" xfId="324"/>
    <cellStyle name="Accent5 10" xfId="325"/>
    <cellStyle name="Accent5 2 2 2" xfId="326"/>
    <cellStyle name="Accent5 2 2 3" xfId="327"/>
    <cellStyle name="Accent6" xfId="328"/>
    <cellStyle name="Accent6 - 40% 10" xfId="329"/>
    <cellStyle name="Accent6 - 40% 2 2" xfId="330"/>
    <cellStyle name="Accent6 - 40% 2 2 2" xfId="331"/>
    <cellStyle name="Accent6 - 40% 2 4" xfId="332"/>
    <cellStyle name="Accent6 - 40% 5 3" xfId="333"/>
    <cellStyle name="Accent6 - 60%" xfId="334"/>
    <cellStyle name="Accent6 - 60% 10" xfId="335"/>
    <cellStyle name="Accent6 - 60% 12" xfId="336"/>
    <cellStyle name="Accent6 - 60% 2 2" xfId="337"/>
    <cellStyle name="Accent6 - 60% 2 2 2" xfId="338"/>
    <cellStyle name="Accent6 - 60% 2 4" xfId="339"/>
    <cellStyle name="Accent6 - 60% 7" xfId="340"/>
    <cellStyle name="Accent6 10" xfId="341"/>
    <cellStyle name="Accent6 16" xfId="342"/>
    <cellStyle name="Accent6 19" xfId="343"/>
    <cellStyle name="Accent6 2 2 2" xfId="344"/>
    <cellStyle name="Accent6 2 2 3" xfId="345"/>
    <cellStyle name="Accent6 24" xfId="346"/>
    <cellStyle name="args.style" xfId="347"/>
    <cellStyle name="Bad" xfId="348"/>
    <cellStyle name="Bad 2 2 2" xfId="349"/>
    <cellStyle name="Black" xfId="350"/>
    <cellStyle name="Border" xfId="351"/>
    <cellStyle name="Calc Currency (0)" xfId="352"/>
    <cellStyle name="Calc Currency (0) 2" xfId="353"/>
    <cellStyle name="Calc Currency (0) 2 2" xfId="354"/>
    <cellStyle name="Calc Currency (0) 2 3" xfId="355"/>
    <cellStyle name="Calc Currency (0) 4" xfId="356"/>
    <cellStyle name="Calc Currency (2)" xfId="357"/>
    <cellStyle name="Calc Percent (0)" xfId="358"/>
    <cellStyle name="Calc Percent (1)" xfId="359"/>
    <cellStyle name="Calc Percent (2)" xfId="360"/>
    <cellStyle name="Calc Units (0)" xfId="361"/>
    <cellStyle name="Calc Units (1)" xfId="362"/>
    <cellStyle name="Calculation" xfId="363"/>
    <cellStyle name="category" xfId="364"/>
    <cellStyle name="Check Cell" xfId="365"/>
    <cellStyle name="Check Cell 2 2 2" xfId="366"/>
    <cellStyle name="Col Heads" xfId="367"/>
    <cellStyle name="ColLevel_0" xfId="368"/>
    <cellStyle name="Column_Title" xfId="369"/>
    <cellStyle name="Comma  - Style1" xfId="370"/>
    <cellStyle name="Comma [0]" xfId="371"/>
    <cellStyle name="Comma [0] 2 2" xfId="372"/>
    <cellStyle name="Comma [0] 3" xfId="373"/>
    <cellStyle name="Comma [0] 4" xfId="374"/>
    <cellStyle name="Comma [00]" xfId="375"/>
    <cellStyle name="comma zerodec" xfId="376"/>
    <cellStyle name="comma zerodec 3" xfId="377"/>
    <cellStyle name="comma zerodec 4" xfId="378"/>
    <cellStyle name="Comma,0" xfId="379"/>
    <cellStyle name="Comma,1" xfId="380"/>
    <cellStyle name="Comma,2" xfId="381"/>
    <cellStyle name="Comma[0]" xfId="382"/>
    <cellStyle name="Comma[2]" xfId="383"/>
    <cellStyle name="Comma_ SG&amp;A Bridge " xfId="384"/>
    <cellStyle name="comma-d" xfId="385"/>
    <cellStyle name="Copied" xfId="386"/>
    <cellStyle name="COST1" xfId="387"/>
    <cellStyle name="Currency [0]" xfId="388"/>
    <cellStyle name="Currency [0] 2 2" xfId="389"/>
    <cellStyle name="Currency [0] 3" xfId="390"/>
    <cellStyle name="Currency [0] 4" xfId="391"/>
    <cellStyle name="Currency [0] 5" xfId="392"/>
    <cellStyle name="Currency [0] 6" xfId="393"/>
    <cellStyle name="Currency [0]_353HHC" xfId="394"/>
    <cellStyle name="Currency [00]" xfId="395"/>
    <cellStyle name="Currency$[0]" xfId="396"/>
    <cellStyle name="Currency$[2]" xfId="397"/>
    <cellStyle name="Currency,0" xfId="398"/>
    <cellStyle name="Currency,2" xfId="399"/>
    <cellStyle name="Currency\[0]" xfId="400"/>
    <cellStyle name="Currency1" xfId="401"/>
    <cellStyle name="Currency1 3" xfId="402"/>
    <cellStyle name="Currency1 4" xfId="403"/>
    <cellStyle name="Date" xfId="404"/>
    <cellStyle name="Date 2" xfId="405"/>
    <cellStyle name="Date 2 2" xfId="406"/>
    <cellStyle name="Date 3" xfId="407"/>
    <cellStyle name="Date 4" xfId="408"/>
    <cellStyle name="Date Short" xfId="409"/>
    <cellStyle name="Date_Book1" xfId="410"/>
    <cellStyle name="Dezimal_laroux" xfId="411"/>
    <cellStyle name="Dollar (zero dec)" xfId="412"/>
    <cellStyle name="Dollar (zero dec) 2 2" xfId="413"/>
    <cellStyle name="Dollar (zero dec) 3" xfId="414"/>
    <cellStyle name="Dollar (zero dec) 4" xfId="415"/>
    <cellStyle name="Entered" xfId="416"/>
    <cellStyle name="entry" xfId="417"/>
    <cellStyle name="entry box" xfId="418"/>
    <cellStyle name="Euro" xfId="419"/>
    <cellStyle name="Explanatory Text" xfId="420"/>
    <cellStyle name="Explanatory Text 2 2 2" xfId="421"/>
    <cellStyle name="Explanatory Text 2 2 3" xfId="422"/>
    <cellStyle name="Explanatory Text 3 2 2" xfId="423"/>
    <cellStyle name="EY House" xfId="424"/>
    <cellStyle name="Fixed 2" xfId="425"/>
    <cellStyle name="Fixed 2 2" xfId="426"/>
    <cellStyle name="Fixed 3" xfId="427"/>
    <cellStyle name="Fixed 4" xfId="428"/>
    <cellStyle name="Followed Hyperlink_8-邢台折~3" xfId="429"/>
    <cellStyle name="Good" xfId="430"/>
    <cellStyle name="Good 2 2 2" xfId="431"/>
    <cellStyle name="Grey" xfId="432"/>
    <cellStyle name="Grey 4" xfId="433"/>
    <cellStyle name="Grey 5" xfId="434"/>
    <cellStyle name="HEADER" xfId="435"/>
    <cellStyle name="Header1" xfId="436"/>
    <cellStyle name="Header1 3" xfId="437"/>
    <cellStyle name="Header2" xfId="438"/>
    <cellStyle name="Heading" xfId="439"/>
    <cellStyle name="Heading 1" xfId="440"/>
    <cellStyle name="Heading 1 2 2 2" xfId="441"/>
    <cellStyle name="Heading 1 2 2 3" xfId="442"/>
    <cellStyle name="Heading 2" xfId="443"/>
    <cellStyle name="Heading 2 2 2 2" xfId="444"/>
    <cellStyle name="Heading 2 2 2 3" xfId="445"/>
    <cellStyle name="Heading 3" xfId="446"/>
    <cellStyle name="Heading 3 2 4" xfId="447"/>
    <cellStyle name="Heading 3 4 2" xfId="448"/>
    <cellStyle name="Heading 4" xfId="449"/>
    <cellStyle name="Heading 4 2 4" xfId="450"/>
    <cellStyle name="Heading 4 4 2" xfId="451"/>
    <cellStyle name="HEADING1 2" xfId="452"/>
    <cellStyle name="HEADING1 2 2" xfId="453"/>
    <cellStyle name="HEADING1 3" xfId="454"/>
    <cellStyle name="HEADING2 2" xfId="455"/>
    <cellStyle name="HEADING2 2 2" xfId="456"/>
    <cellStyle name="HEADING2 3" xfId="457"/>
    <cellStyle name="Hyperlink_8-邢台折~3" xfId="458"/>
    <cellStyle name="Input" xfId="459"/>
    <cellStyle name="Input [yellow]" xfId="460"/>
    <cellStyle name="Input [yellow] 4" xfId="461"/>
    <cellStyle name="Input [yellow] 9" xfId="462"/>
    <cellStyle name="Input 4 2 5 2" xfId="463"/>
    <cellStyle name="Input Cells" xfId="464"/>
    <cellStyle name="Input Cells 2 3" xfId="465"/>
    <cellStyle name="Input_2017年人大参阅资料（代表大会-定）1.14" xfId="466"/>
    <cellStyle name="KPMG Heading 1" xfId="467"/>
    <cellStyle name="KPMG Heading 2" xfId="468"/>
    <cellStyle name="KPMG Heading 3" xfId="469"/>
    <cellStyle name="KPMG Heading 4" xfId="470"/>
    <cellStyle name="KPMG Normal" xfId="471"/>
    <cellStyle name="left" xfId="472"/>
    <cellStyle name="Linked Cell" xfId="473"/>
    <cellStyle name="Linked Cell 2 4" xfId="474"/>
    <cellStyle name="Linked Cell 4 2" xfId="475"/>
    <cellStyle name="Linked Cells" xfId="476"/>
    <cellStyle name="Linked Cells 2 3" xfId="477"/>
    <cellStyle name="Millares [0]_96 Risk" xfId="478"/>
    <cellStyle name="Millares_96 Risk" xfId="479"/>
    <cellStyle name="Milliers [0]_!!!GO" xfId="480"/>
    <cellStyle name="Milliers_!!!GO" xfId="481"/>
    <cellStyle name="Model" xfId="482"/>
    <cellStyle name="Moneda [0]_96 Risk" xfId="483"/>
    <cellStyle name="Moneda_96 Risk" xfId="484"/>
    <cellStyle name="Monétaire [0]_!!!GO" xfId="485"/>
    <cellStyle name="Monétaire_!!!GO" xfId="486"/>
    <cellStyle name="Mon閠aire [0]_!!!GO" xfId="487"/>
    <cellStyle name="Mon閠aire_!!!GO" xfId="488"/>
    <cellStyle name="MS Sans Serif 4" xfId="489"/>
    <cellStyle name="Neutral" xfId="490"/>
    <cellStyle name="Neutral 2 2 2" xfId="491"/>
    <cellStyle name="Neutral 2 2 3" xfId="492"/>
    <cellStyle name="New Times Roman" xfId="493"/>
    <cellStyle name="no dec" xfId="494"/>
    <cellStyle name="no dec 2 2" xfId="495"/>
    <cellStyle name="no dec 4" xfId="496"/>
    <cellStyle name="no dec 5" xfId="497"/>
    <cellStyle name="Non défini" xfId="498"/>
    <cellStyle name="Norma,_laroux_4_营业在建 (2)_E21" xfId="499"/>
    <cellStyle name="Normal - Style1" xfId="500"/>
    <cellStyle name="Normal - Style1 2 2" xfId="501"/>
    <cellStyle name="Normal - Style1 2 3" xfId="502"/>
    <cellStyle name="Normal - Style1 5" xfId="503"/>
    <cellStyle name="Normal 2" xfId="504"/>
    <cellStyle name="Normalny_Arkusz1" xfId="505"/>
    <cellStyle name="Note" xfId="506"/>
    <cellStyle name="Note 8 8" xfId="507"/>
    <cellStyle name="Note 9" xfId="508"/>
    <cellStyle name="Output" xfId="509"/>
    <cellStyle name="Output Amounts" xfId="510"/>
    <cellStyle name="Output Line Items" xfId="511"/>
    <cellStyle name="per.style" xfId="512"/>
    <cellStyle name="Percent [0%]" xfId="513"/>
    <cellStyle name="Percent [0.00%]" xfId="514"/>
    <cellStyle name="Percent [0]" xfId="515"/>
    <cellStyle name="Percent [00]" xfId="516"/>
    <cellStyle name="Percent [2]" xfId="517"/>
    <cellStyle name="Percent [2] 2 2" xfId="518"/>
    <cellStyle name="Percent [2] 2 3" xfId="519"/>
    <cellStyle name="Percent [2] 2 4" xfId="520"/>
    <cellStyle name="Percent [2] 4" xfId="521"/>
    <cellStyle name="Percent [2] 5" xfId="522"/>
    <cellStyle name="Percent [2]P 2" xfId="523"/>
    <cellStyle name="Percent[0]" xfId="524"/>
    <cellStyle name="Percent[2]" xfId="525"/>
    <cellStyle name="Percent_!!!GO" xfId="526"/>
    <cellStyle name="Pourcentage_pldt" xfId="527"/>
    <cellStyle name="Prefilled" xfId="528"/>
    <cellStyle name="price" xfId="529"/>
    <cellStyle name="pricing" xfId="530"/>
    <cellStyle name="PSChar" xfId="531"/>
    <cellStyle name="PSChar 2" xfId="532"/>
    <cellStyle name="PSDate" xfId="533"/>
    <cellStyle name="PSDate 2" xfId="534"/>
    <cellStyle name="PSDec" xfId="535"/>
    <cellStyle name="PSDec 2" xfId="536"/>
    <cellStyle name="PSHeading" xfId="537"/>
    <cellStyle name="PSInt" xfId="538"/>
    <cellStyle name="PSInt 2" xfId="539"/>
    <cellStyle name="PSSpacer" xfId="540"/>
    <cellStyle name="PSSpacer 2" xfId="541"/>
    <cellStyle name="Red" xfId="542"/>
    <cellStyle name="revised" xfId="543"/>
    <cellStyle name="RevList" xfId="544"/>
    <cellStyle name="RowLevel_0" xfId="545"/>
    <cellStyle name="S_3462875C875C4B2C" xfId="546"/>
    <cellStyle name="S1-0" xfId="547"/>
    <cellStyle name="S1-1" xfId="548"/>
    <cellStyle name="S1-2" xfId="549"/>
    <cellStyle name="S1-3" xfId="550"/>
    <cellStyle name="S1-4" xfId="551"/>
    <cellStyle name="S1-5" xfId="552"/>
    <cellStyle name="S1-6" xfId="553"/>
    <cellStyle name="S8" xfId="554"/>
    <cellStyle name="section" xfId="555"/>
    <cellStyle name="SOR" xfId="556"/>
    <cellStyle name="sstot" xfId="557"/>
    <cellStyle name="style" xfId="558"/>
    <cellStyle name="style1" xfId="559"/>
    <cellStyle name="style2" xfId="560"/>
    <cellStyle name="subhead" xfId="561"/>
    <cellStyle name="Subtotal" xfId="562"/>
    <cellStyle name="Text Indent A" xfId="563"/>
    <cellStyle name="Text Indent B" xfId="564"/>
    <cellStyle name="Text Indent C" xfId="565"/>
    <cellStyle name="Thousands" xfId="566"/>
    <cellStyle name="title" xfId="567"/>
    <cellStyle name="Title 2" xfId="568"/>
    <cellStyle name="Title 4 2" xfId="569"/>
    <cellStyle name="Total" xfId="570"/>
    <cellStyle name="Total 2" xfId="571"/>
    <cellStyle name="Total 3" xfId="572"/>
    <cellStyle name="Total 5" xfId="573"/>
    <cellStyle name="Tusental (0)_pldt" xfId="574"/>
    <cellStyle name="Tusental_pldt" xfId="575"/>
    <cellStyle name="Unprotect" xfId="576"/>
    <cellStyle name="Valuta (0)_pldt" xfId="577"/>
    <cellStyle name="Valuta_pldt" xfId="578"/>
    <cellStyle name="Warning Text" xfId="579"/>
    <cellStyle name="Warning Text 2 2 2" xfId="580"/>
    <cellStyle name="Warning Text 2 2 3" xfId="581"/>
    <cellStyle name="wrap" xfId="582"/>
    <cellStyle name="パーセント_laroux" xfId="583"/>
    <cellStyle name="だ[0]_PLDT" xfId="584"/>
    <cellStyle name="だ_PLDT" xfId="585"/>
    <cellStyle name="百分比 10" xfId="586"/>
    <cellStyle name="百分比 10 3" xfId="587"/>
    <cellStyle name="百分比 2" xfId="588"/>
    <cellStyle name="百分比 2 10" xfId="589"/>
    <cellStyle name="百分比 2 10 2" xfId="590"/>
    <cellStyle name="百分比 2 15" xfId="591"/>
    <cellStyle name="百分比 2 16 2" xfId="592"/>
    <cellStyle name="百分比 2 17" xfId="593"/>
    <cellStyle name="百分比 2 2 3" xfId="594"/>
    <cellStyle name="百分比 2 2 3 2" xfId="595"/>
    <cellStyle name="百分比 2 2 4 2" xfId="596"/>
    <cellStyle name="百分比 3 10" xfId="597"/>
    <cellStyle name="百分比 3 2" xfId="598"/>
    <cellStyle name="百分比 8" xfId="599"/>
    <cellStyle name="百分比 9" xfId="600"/>
    <cellStyle name="捠壿 [0.00]_Region Orders (2)" xfId="601"/>
    <cellStyle name="捠壿_Region Orders (2)" xfId="602"/>
    <cellStyle name="编号" xfId="603"/>
    <cellStyle name="标题 1 1" xfId="604"/>
    <cellStyle name="标题 1 10" xfId="605"/>
    <cellStyle name="标题 1 2" xfId="606"/>
    <cellStyle name="标题 1 2 3 3" xfId="607"/>
    <cellStyle name="标题 1 2 4 2 2" xfId="608"/>
    <cellStyle name="标题 1 3" xfId="609"/>
    <cellStyle name="标题 1 3 2 3" xfId="610"/>
    <cellStyle name="标题 1 3_2017年人大参阅资料（代表大会-定）1.14" xfId="611"/>
    <cellStyle name="标题 14" xfId="612"/>
    <cellStyle name="标题 2 1" xfId="613"/>
    <cellStyle name="标题 2 10" xfId="614"/>
    <cellStyle name="标题 2 2" xfId="615"/>
    <cellStyle name="标题 2 2 4 2 2" xfId="616"/>
    <cellStyle name="标题 2 3" xfId="617"/>
    <cellStyle name="标题 2 3 2 3" xfId="618"/>
    <cellStyle name="标题 3 10" xfId="619"/>
    <cellStyle name="标题 3 2" xfId="620"/>
    <cellStyle name="标题 3 2 3 3" xfId="621"/>
    <cellStyle name="标题 3 2 4 2 2" xfId="622"/>
    <cellStyle name="标题 3 3" xfId="623"/>
    <cellStyle name="标题 3 3 10" xfId="624"/>
    <cellStyle name="标题 3 3 2 2 2" xfId="625"/>
    <cellStyle name="标题 3 3 2 3" xfId="626"/>
    <cellStyle name="标题 3 3 2 4" xfId="627"/>
    <cellStyle name="标题 3 3_2017年人大参阅资料（代表大会-定）1.14" xfId="628"/>
    <cellStyle name="标题 4 2" xfId="629"/>
    <cellStyle name="标题 4 2 4 2 2" xfId="630"/>
    <cellStyle name="标题 4 3" xfId="631"/>
    <cellStyle name="标题 5" xfId="632"/>
    <cellStyle name="标题 6" xfId="633"/>
    <cellStyle name="标题1" xfId="634"/>
    <cellStyle name="表标题" xfId="635"/>
    <cellStyle name="表标题 10" xfId="636"/>
    <cellStyle name="部门" xfId="637"/>
    <cellStyle name="差 3" xfId="638"/>
    <cellStyle name="差 3 2 3" xfId="639"/>
    <cellStyle name="差 3_2017年人大参阅资料（代表大会-定）1.14" xfId="640"/>
    <cellStyle name="差_（20120229）新增报表表样" xfId="641"/>
    <cellStyle name="差_（20120229）新增报表表样 2 2 2" xfId="642"/>
    <cellStyle name="差_（20120229）新增报表表样 2 2 3" xfId="643"/>
    <cellStyle name="差_00省级(打印)" xfId="644"/>
    <cellStyle name="差_00省级(打印) 2 2 2" xfId="645"/>
    <cellStyle name="差_03昭通" xfId="646"/>
    <cellStyle name="差_03昭通 2 4" xfId="647"/>
    <cellStyle name="差_03昭通 4 3" xfId="648"/>
    <cellStyle name="差_05潍坊" xfId="649"/>
    <cellStyle name="差_05潍坊 10" xfId="650"/>
    <cellStyle name="差_05潍坊 2 2" xfId="651"/>
    <cellStyle name="差_05潍坊 2 2 2" xfId="652"/>
    <cellStyle name="差_05潍坊 2 4" xfId="653"/>
    <cellStyle name="差_05潍坊 6" xfId="654"/>
    <cellStyle name="差_05潍坊_合并" xfId="655"/>
    <cellStyle name="差_05潍坊_华东" xfId="656"/>
    <cellStyle name="差_0605石屏县" xfId="657"/>
    <cellStyle name="差_0605石屏县 4 3" xfId="658"/>
    <cellStyle name="差_0605石屏县_财力性转移支付2010年预算参考数 2 2 2" xfId="659"/>
    <cellStyle name="差_07大连" xfId="660"/>
    <cellStyle name="差_07大连 2 2 2" xfId="661"/>
    <cellStyle name="差_09黑龙江_财力性转移支付2010年预算参考数 5 2" xfId="662"/>
    <cellStyle name="差_11大理 3 2 2" xfId="663"/>
    <cellStyle name="差_12.25-发教育厅-非税预算" xfId="664"/>
    <cellStyle name="差_2006年33甘肃" xfId="665"/>
    <cellStyle name="差_2006年33甘肃 2 2" xfId="666"/>
    <cellStyle name="差_2006年33甘肃 2 4" xfId="667"/>
    <cellStyle name="差_2006年33甘肃 6" xfId="668"/>
    <cellStyle name="差_2006年33甘肃 8" xfId="669"/>
    <cellStyle name="差_2006年33甘肃_合并" xfId="670"/>
    <cellStyle name="差_2006年33甘肃_华东" xfId="671"/>
    <cellStyle name="差_2006年分析表" xfId="672"/>
    <cellStyle name="差_2016年年初部门预算分配方案" xfId="673"/>
    <cellStyle name="差_48-60" xfId="674"/>
    <cellStyle name="差_530629_2006年县级财政报表附表" xfId="675"/>
    <cellStyle name="差_530629_2006年县级财政报表附表 2 2 2" xfId="676"/>
    <cellStyle name="差_Book1_1" xfId="677"/>
    <cellStyle name="差_Book1_1_Book1" xfId="678"/>
    <cellStyle name="差_Book1_发文表-2015年资源枯竭城市转移支付资金安排表（定）" xfId="679"/>
    <cellStyle name="差_城建部门 2 2" xfId="680"/>
    <cellStyle name="差_副本73283696546880457822010-04-29" xfId="681"/>
    <cellStyle name="差_总局机关" xfId="682"/>
    <cellStyle name="常规" xfId="0" builtinId="0"/>
    <cellStyle name="常规 10 14" xfId="683"/>
    <cellStyle name="常规 10 2 2 2 2 3" xfId="684"/>
    <cellStyle name="常规 10 2_Book1" xfId="685"/>
    <cellStyle name="常规 100 8" xfId="686"/>
    <cellStyle name="常规 11 2" xfId="687"/>
    <cellStyle name="常规 131" xfId="688"/>
    <cellStyle name="常规 148" xfId="689"/>
    <cellStyle name="常规 16 11" xfId="690"/>
    <cellStyle name="常规 16 12" xfId="691"/>
    <cellStyle name="常规 2" xfId="692"/>
    <cellStyle name="常规 2 10 2 2" xfId="693"/>
    <cellStyle name="常规 2 10 2 5" xfId="694"/>
    <cellStyle name="常规 2 10 3" xfId="695"/>
    <cellStyle name="常规 2 2 10 2 2" xfId="696"/>
    <cellStyle name="常规 2 2 12" xfId="697"/>
    <cellStyle name="常规 2 2 13" xfId="698"/>
    <cellStyle name="常规 2 2 2 3" xfId="699"/>
    <cellStyle name="常规 2 3" xfId="700"/>
    <cellStyle name="常规 2 3 2" xfId="701"/>
    <cellStyle name="常规 2 3 2 8" xfId="702"/>
    <cellStyle name="常规 2 4 6" xfId="703"/>
    <cellStyle name="常规 2 7 9" xfId="704"/>
    <cellStyle name="常规 2 8 5" xfId="705"/>
    <cellStyle name="常规 2 8 7" xfId="706"/>
    <cellStyle name="常规 2 81" xfId="707"/>
    <cellStyle name="常规 21 11" xfId="708"/>
    <cellStyle name="常规 21 12" xfId="709"/>
    <cellStyle name="常规 21 14" xfId="710"/>
    <cellStyle name="常规 21 4" xfId="711"/>
    <cellStyle name="常规 23 15" xfId="712"/>
    <cellStyle name="常规 23 3 2" xfId="713"/>
    <cellStyle name="常规 23 4" xfId="714"/>
    <cellStyle name="常规 23 6" xfId="715"/>
    <cellStyle name="常规 28 4" xfId="716"/>
    <cellStyle name="常规 31 2 2" xfId="717"/>
    <cellStyle name="常规 31 2 2 4" xfId="718"/>
    <cellStyle name="常规 31 3" xfId="719"/>
    <cellStyle name="常规 32 15" xfId="720"/>
    <cellStyle name="常规 4 2 10" xfId="721"/>
    <cellStyle name="常规 52" xfId="722"/>
    <cellStyle name="常规 65 4" xfId="723"/>
    <cellStyle name="常规 7" xfId="724"/>
    <cellStyle name="常规_2013年国有资本经营预算完成情况表" xfId="725"/>
    <cellStyle name="常规_西安" xfId="726"/>
    <cellStyle name="超级链接" xfId="727"/>
    <cellStyle name="超级链接 3" xfId="728"/>
    <cellStyle name="超级链接_NEGS" xfId="729"/>
    <cellStyle name="分级显示列_1_Book1" xfId="730"/>
    <cellStyle name="輔色1" xfId="731"/>
    <cellStyle name="輔色2" xfId="732"/>
    <cellStyle name="輔色3" xfId="733"/>
    <cellStyle name="公司标准表" xfId="734"/>
    <cellStyle name="归盒啦_95" xfId="735"/>
    <cellStyle name="好 2 5" xfId="736"/>
    <cellStyle name="好 3" xfId="737"/>
    <cellStyle name="好 3 2 3" xfId="738"/>
    <cellStyle name="好 3_2017年人大参阅资料（代表大会-定）1.14" xfId="739"/>
    <cellStyle name="好_00省级(打印)" xfId="740"/>
    <cellStyle name="好_03昭通" xfId="741"/>
    <cellStyle name="好_05潍坊" xfId="742"/>
    <cellStyle name="好_05潍坊 3" xfId="743"/>
    <cellStyle name="好_05潍坊 6" xfId="744"/>
    <cellStyle name="好_05潍坊_合并" xfId="745"/>
    <cellStyle name="好_05潍坊_华东" xfId="746"/>
    <cellStyle name="好_0605石屏县" xfId="747"/>
    <cellStyle name="好_2006年分析表" xfId="748"/>
    <cellStyle name="好_2008年一般预算支出预计" xfId="749"/>
    <cellStyle name="好_2016年年初部门预算分配方案" xfId="750"/>
    <cellStyle name="好_48-60" xfId="751"/>
    <cellStyle name="好_530629_2006年县级财政报表附表" xfId="752"/>
    <cellStyle name="好_Book1_1" xfId="753"/>
    <cellStyle name="好_Book1_1_Book1" xfId="754"/>
    <cellStyle name="好_Book1_发文表-2015年资源枯竭城市转移支付资金安排表（定）" xfId="755"/>
    <cellStyle name="好_副本73283696546880457822010-04-29" xfId="756"/>
    <cellStyle name="合計" xfId="757"/>
    <cellStyle name="桁区切り [0.00]_１１月価格表" xfId="758"/>
    <cellStyle name="后继超级链接" xfId="759"/>
    <cellStyle name="后继超级链接 5" xfId="760"/>
    <cellStyle name="后继超级链接_NEGS" xfId="761"/>
    <cellStyle name="汇总 10" xfId="762"/>
    <cellStyle name="汇总 2" xfId="763"/>
    <cellStyle name="汇总 2 2 2 2 2" xfId="764"/>
    <cellStyle name="汇总 3" xfId="765"/>
    <cellStyle name="货币" xfId="1" builtinId="4"/>
    <cellStyle name="货币 2 2" xfId="766"/>
    <cellStyle name="货币 2 2 3" xfId="767"/>
    <cellStyle name="货币 2 3" xfId="768"/>
    <cellStyle name="货币 2 5" xfId="769"/>
    <cellStyle name="货币 2 7" xfId="770"/>
    <cellStyle name="货币[0] 2" xfId="771"/>
    <cellStyle name="貨幣 [0]_SGV" xfId="772"/>
    <cellStyle name="貨幣_SGV" xfId="773"/>
    <cellStyle name="计算 10" xfId="774"/>
    <cellStyle name="计算 2" xfId="775"/>
    <cellStyle name="计算 3" xfId="776"/>
    <cellStyle name="計算方式" xfId="777"/>
    <cellStyle name="检查单元格 10" xfId="778"/>
    <cellStyle name="检查单元格 2" xfId="779"/>
    <cellStyle name="检查单元格 3" xfId="780"/>
    <cellStyle name="檢查儲存格" xfId="781"/>
    <cellStyle name="解释性文本 3" xfId="782"/>
    <cellStyle name="借出原因" xfId="783"/>
    <cellStyle name="警告文本 3" xfId="784"/>
    <cellStyle name="警告文字" xfId="785"/>
    <cellStyle name="連結的儲存格" xfId="786"/>
    <cellStyle name="链接单元格 10" xfId="787"/>
    <cellStyle name="链接单元格 3" xfId="788"/>
    <cellStyle name="霓付 [0]_ +Foil &amp; -FOIL &amp; PAPER" xfId="789"/>
    <cellStyle name="霓付_ +Foil &amp; -FOIL &amp; PAPER" xfId="790"/>
    <cellStyle name="烹拳 [0]_ +Foil &amp; -FOIL &amp; PAPER" xfId="791"/>
    <cellStyle name="烹拳_ +Foil &amp; -FOIL &amp; PAPER" xfId="792"/>
    <cellStyle name="砯刽 [0]_PLDT" xfId="793"/>
    <cellStyle name="砯刽_PLDT" xfId="794"/>
    <cellStyle name="千分位[0]_ 白土" xfId="795"/>
    <cellStyle name="千分位_ 白土" xfId="796"/>
    <cellStyle name="千位分隔 10" xfId="797"/>
    <cellStyle name="千位分隔 19" xfId="798"/>
    <cellStyle name="千位分隔 2" xfId="799"/>
    <cellStyle name="千位分隔 2 2 2 2 3" xfId="800"/>
    <cellStyle name="千位分隔 2 4 2" xfId="801"/>
    <cellStyle name="千位分隔 2 5" xfId="802"/>
    <cellStyle name="千位分隔 2 5 2" xfId="803"/>
    <cellStyle name="千位分隔 8 2" xfId="804"/>
    <cellStyle name="千位分隔[0] 2" xfId="805"/>
    <cellStyle name="千位分隔[0] 2 2" xfId="806"/>
    <cellStyle name="千位分隔[0] 2 7" xfId="807"/>
    <cellStyle name="千位分隔[0] 3" xfId="808"/>
    <cellStyle name="千位分隔[0] 3 5" xfId="809"/>
    <cellStyle name="千位分隔[0] 4 2 2" xfId="810"/>
    <cellStyle name="千位分隔[0] 5 5" xfId="811"/>
    <cellStyle name="钎霖_4岿角利" xfId="812"/>
    <cellStyle name="强调 1" xfId="813"/>
    <cellStyle name="强调 2" xfId="814"/>
    <cellStyle name="强调 2 4" xfId="815"/>
    <cellStyle name="强调 3" xfId="816"/>
    <cellStyle name="强调文字颜色 1 10" xfId="817"/>
    <cellStyle name="强调文字颜色 1 3" xfId="818"/>
    <cellStyle name="强调文字颜色 2 10" xfId="819"/>
    <cellStyle name="强调文字颜色 2 2" xfId="820"/>
    <cellStyle name="强调文字颜色 2 3" xfId="821"/>
    <cellStyle name="强调文字颜色 2 4" xfId="822"/>
    <cellStyle name="强调文字颜色 3 10" xfId="823"/>
    <cellStyle name="强调文字颜色 3 2" xfId="824"/>
    <cellStyle name="强调文字颜色 3 3" xfId="825"/>
    <cellStyle name="强调文字颜色 4 2" xfId="826"/>
    <cellStyle name="强调文字颜色 4 3" xfId="827"/>
    <cellStyle name="强调文字颜色 5 3" xfId="828"/>
    <cellStyle name="强调文字颜色 6 10" xfId="829"/>
    <cellStyle name="强调文字颜色 6 2" xfId="830"/>
    <cellStyle name="强调文字颜色 6 3" xfId="831"/>
    <cellStyle name="日期" xfId="832"/>
    <cellStyle name="商品名称" xfId="833"/>
    <cellStyle name="适中 3" xfId="834"/>
    <cellStyle name="输出 10" xfId="835"/>
    <cellStyle name="输出 2" xfId="836"/>
    <cellStyle name="输出 3" xfId="837"/>
    <cellStyle name="输入 2 2 10" xfId="838"/>
    <cellStyle name="输入 3" xfId="839"/>
    <cellStyle name="輸出" xfId="840"/>
    <cellStyle name="輸入" xfId="841"/>
    <cellStyle name="数量" xfId="842"/>
    <cellStyle name="数字" xfId="843"/>
    <cellStyle name="說明文字" xfId="844"/>
    <cellStyle name="通貨_１１月価格表" xfId="845"/>
    <cellStyle name="未定义" xfId="846"/>
    <cellStyle name="小数" xfId="847"/>
    <cellStyle name="一般_EXPENSE" xfId="848"/>
    <cellStyle name="中等" xfId="849"/>
    <cellStyle name="注释 2 9 8" xfId="850"/>
    <cellStyle name="注释 3" xfId="851"/>
    <cellStyle name="资产" xfId="852"/>
    <cellStyle name="콤마 [0]_1.24분기 평가표 " xfId="853"/>
    <cellStyle name="콤마_1.24분기 평가표 " xfId="854"/>
    <cellStyle name="통화 [0]_1.24분기 평가표 " xfId="855"/>
    <cellStyle name="통화_1.24분기 평가표 " xfId="856"/>
    <cellStyle name="표준_(업무)평가단" xfId="8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D21"/>
  <sheetViews>
    <sheetView showGridLines="0" showZeros="0" workbookViewId="0">
      <selection activeCell="B14" sqref="B14"/>
    </sheetView>
  </sheetViews>
  <sheetFormatPr defaultColWidth="12.1640625" defaultRowHeight="11.25"/>
  <cols>
    <col min="1" max="1" width="28" customWidth="1"/>
    <col min="2" max="2" width="67.1640625" customWidth="1"/>
    <col min="3" max="3" width="41.5" customWidth="1"/>
    <col min="4" max="4" width="29.83203125" customWidth="1"/>
    <col min="5" max="5" width="27.5" customWidth="1"/>
    <col min="255" max="255" width="12.83203125" customWidth="1"/>
    <col min="256" max="256" width="14.33203125" customWidth="1"/>
    <col min="257" max="257" width="63" customWidth="1"/>
    <col min="258" max="258" width="9.1640625" customWidth="1"/>
    <col min="259" max="259" width="49.83203125" customWidth="1"/>
    <col min="260" max="260" width="12.6640625" customWidth="1"/>
    <col min="511" max="511" width="12.83203125" customWidth="1"/>
    <col min="512" max="512" width="14.33203125" customWidth="1"/>
    <col min="513" max="513" width="63" customWidth="1"/>
    <col min="514" max="514" width="9.1640625" customWidth="1"/>
    <col min="515" max="515" width="49.83203125" customWidth="1"/>
    <col min="516" max="516" width="12.6640625" customWidth="1"/>
    <col min="767" max="767" width="12.83203125" customWidth="1"/>
    <col min="768" max="768" width="14.33203125" customWidth="1"/>
    <col min="769" max="769" width="63" customWidth="1"/>
    <col min="770" max="770" width="9.1640625" customWidth="1"/>
    <col min="771" max="771" width="49.83203125" customWidth="1"/>
    <col min="772" max="772" width="12.6640625" customWidth="1"/>
    <col min="1023" max="1023" width="12.83203125" customWidth="1"/>
    <col min="1024" max="1024" width="14.33203125" customWidth="1"/>
    <col min="1025" max="1025" width="63" customWidth="1"/>
    <col min="1026" max="1026" width="9.1640625" customWidth="1"/>
    <col min="1027" max="1027" width="49.83203125" customWidth="1"/>
    <col min="1028" max="1028" width="12.6640625" customWidth="1"/>
    <col min="1279" max="1279" width="12.83203125" customWidth="1"/>
    <col min="1280" max="1280" width="14.33203125" customWidth="1"/>
    <col min="1281" max="1281" width="63" customWidth="1"/>
    <col min="1282" max="1282" width="9.1640625" customWidth="1"/>
    <col min="1283" max="1283" width="49.83203125" customWidth="1"/>
    <col min="1284" max="1284" width="12.6640625" customWidth="1"/>
    <col min="1535" max="1535" width="12.83203125" customWidth="1"/>
    <col min="1536" max="1536" width="14.33203125" customWidth="1"/>
    <col min="1537" max="1537" width="63" customWidth="1"/>
    <col min="1538" max="1538" width="9.1640625" customWidth="1"/>
    <col min="1539" max="1539" width="49.83203125" customWidth="1"/>
    <col min="1540" max="1540" width="12.6640625" customWidth="1"/>
    <col min="1791" max="1791" width="12.83203125" customWidth="1"/>
    <col min="1792" max="1792" width="14.33203125" customWidth="1"/>
    <col min="1793" max="1793" width="63" customWidth="1"/>
    <col min="1794" max="1794" width="9.1640625" customWidth="1"/>
    <col min="1795" max="1795" width="49.83203125" customWidth="1"/>
    <col min="1796" max="1796" width="12.6640625" customWidth="1"/>
    <col min="2047" max="2047" width="12.83203125" customWidth="1"/>
    <col min="2048" max="2048" width="14.33203125" customWidth="1"/>
    <col min="2049" max="2049" width="63" customWidth="1"/>
    <col min="2050" max="2050" width="9.1640625" customWidth="1"/>
    <col min="2051" max="2051" width="49.83203125" customWidth="1"/>
    <col min="2052" max="2052" width="12.6640625" customWidth="1"/>
    <col min="2303" max="2303" width="12.83203125" customWidth="1"/>
    <col min="2304" max="2304" width="14.33203125" customWidth="1"/>
    <col min="2305" max="2305" width="63" customWidth="1"/>
    <col min="2306" max="2306" width="9.1640625" customWidth="1"/>
    <col min="2307" max="2307" width="49.83203125" customWidth="1"/>
    <col min="2308" max="2308" width="12.6640625" customWidth="1"/>
    <col min="2559" max="2559" width="12.83203125" customWidth="1"/>
    <col min="2560" max="2560" width="14.33203125" customWidth="1"/>
    <col min="2561" max="2561" width="63" customWidth="1"/>
    <col min="2562" max="2562" width="9.1640625" customWidth="1"/>
    <col min="2563" max="2563" width="49.83203125" customWidth="1"/>
    <col min="2564" max="2564" width="12.6640625" customWidth="1"/>
    <col min="2815" max="2815" width="12.83203125" customWidth="1"/>
    <col min="2816" max="2816" width="14.33203125" customWidth="1"/>
    <col min="2817" max="2817" width="63" customWidth="1"/>
    <col min="2818" max="2818" width="9.1640625" customWidth="1"/>
    <col min="2819" max="2819" width="49.83203125" customWidth="1"/>
    <col min="2820" max="2820" width="12.6640625" customWidth="1"/>
    <col min="3071" max="3071" width="12.83203125" customWidth="1"/>
    <col min="3072" max="3072" width="14.33203125" customWidth="1"/>
    <col min="3073" max="3073" width="63" customWidth="1"/>
    <col min="3074" max="3074" width="9.1640625" customWidth="1"/>
    <col min="3075" max="3075" width="49.83203125" customWidth="1"/>
    <col min="3076" max="3076" width="12.6640625" customWidth="1"/>
    <col min="3327" max="3327" width="12.83203125" customWidth="1"/>
    <col min="3328" max="3328" width="14.33203125" customWidth="1"/>
    <col min="3329" max="3329" width="63" customWidth="1"/>
    <col min="3330" max="3330" width="9.1640625" customWidth="1"/>
    <col min="3331" max="3331" width="49.83203125" customWidth="1"/>
    <col min="3332" max="3332" width="12.6640625" customWidth="1"/>
    <col min="3583" max="3583" width="12.83203125" customWidth="1"/>
    <col min="3584" max="3584" width="14.33203125" customWidth="1"/>
    <col min="3585" max="3585" width="63" customWidth="1"/>
    <col min="3586" max="3586" width="9.1640625" customWidth="1"/>
    <col min="3587" max="3587" width="49.83203125" customWidth="1"/>
    <col min="3588" max="3588" width="12.6640625" customWidth="1"/>
    <col min="3839" max="3839" width="12.83203125" customWidth="1"/>
    <col min="3840" max="3840" width="14.33203125" customWidth="1"/>
    <col min="3841" max="3841" width="63" customWidth="1"/>
    <col min="3842" max="3842" width="9.1640625" customWidth="1"/>
    <col min="3843" max="3843" width="49.83203125" customWidth="1"/>
    <col min="3844" max="3844" width="12.6640625" customWidth="1"/>
    <col min="4095" max="4095" width="12.83203125" customWidth="1"/>
    <col min="4096" max="4096" width="14.33203125" customWidth="1"/>
    <col min="4097" max="4097" width="63" customWidth="1"/>
    <col min="4098" max="4098" width="9.1640625" customWidth="1"/>
    <col min="4099" max="4099" width="49.83203125" customWidth="1"/>
    <col min="4100" max="4100" width="12.6640625" customWidth="1"/>
    <col min="4351" max="4351" width="12.83203125" customWidth="1"/>
    <col min="4352" max="4352" width="14.33203125" customWidth="1"/>
    <col min="4353" max="4353" width="63" customWidth="1"/>
    <col min="4354" max="4354" width="9.1640625" customWidth="1"/>
    <col min="4355" max="4355" width="49.83203125" customWidth="1"/>
    <col min="4356" max="4356" width="12.6640625" customWidth="1"/>
    <col min="4607" max="4607" width="12.83203125" customWidth="1"/>
    <col min="4608" max="4608" width="14.33203125" customWidth="1"/>
    <col min="4609" max="4609" width="63" customWidth="1"/>
    <col min="4610" max="4610" width="9.1640625" customWidth="1"/>
    <col min="4611" max="4611" width="49.83203125" customWidth="1"/>
    <col min="4612" max="4612" width="12.6640625" customWidth="1"/>
    <col min="4863" max="4863" width="12.83203125" customWidth="1"/>
    <col min="4864" max="4864" width="14.33203125" customWidth="1"/>
    <col min="4865" max="4865" width="63" customWidth="1"/>
    <col min="4866" max="4866" width="9.1640625" customWidth="1"/>
    <col min="4867" max="4867" width="49.83203125" customWidth="1"/>
    <col min="4868" max="4868" width="12.6640625" customWidth="1"/>
    <col min="5119" max="5119" width="12.83203125" customWidth="1"/>
    <col min="5120" max="5120" width="14.33203125" customWidth="1"/>
    <col min="5121" max="5121" width="63" customWidth="1"/>
    <col min="5122" max="5122" width="9.1640625" customWidth="1"/>
    <col min="5123" max="5123" width="49.83203125" customWidth="1"/>
    <col min="5124" max="5124" width="12.6640625" customWidth="1"/>
    <col min="5375" max="5375" width="12.83203125" customWidth="1"/>
    <col min="5376" max="5376" width="14.33203125" customWidth="1"/>
    <col min="5377" max="5377" width="63" customWidth="1"/>
    <col min="5378" max="5378" width="9.1640625" customWidth="1"/>
    <col min="5379" max="5379" width="49.83203125" customWidth="1"/>
    <col min="5380" max="5380" width="12.6640625" customWidth="1"/>
    <col min="5631" max="5631" width="12.83203125" customWidth="1"/>
    <col min="5632" max="5632" width="14.33203125" customWidth="1"/>
    <col min="5633" max="5633" width="63" customWidth="1"/>
    <col min="5634" max="5634" width="9.1640625" customWidth="1"/>
    <col min="5635" max="5635" width="49.83203125" customWidth="1"/>
    <col min="5636" max="5636" width="12.6640625" customWidth="1"/>
    <col min="5887" max="5887" width="12.83203125" customWidth="1"/>
    <col min="5888" max="5888" width="14.33203125" customWidth="1"/>
    <col min="5889" max="5889" width="63" customWidth="1"/>
    <col min="5890" max="5890" width="9.1640625" customWidth="1"/>
    <col min="5891" max="5891" width="49.83203125" customWidth="1"/>
    <col min="5892" max="5892" width="12.6640625" customWidth="1"/>
    <col min="6143" max="6143" width="12.83203125" customWidth="1"/>
    <col min="6144" max="6144" width="14.33203125" customWidth="1"/>
    <col min="6145" max="6145" width="63" customWidth="1"/>
    <col min="6146" max="6146" width="9.1640625" customWidth="1"/>
    <col min="6147" max="6147" width="49.83203125" customWidth="1"/>
    <col min="6148" max="6148" width="12.6640625" customWidth="1"/>
    <col min="6399" max="6399" width="12.83203125" customWidth="1"/>
    <col min="6400" max="6400" width="14.33203125" customWidth="1"/>
    <col min="6401" max="6401" width="63" customWidth="1"/>
    <col min="6402" max="6402" width="9.1640625" customWidth="1"/>
    <col min="6403" max="6403" width="49.83203125" customWidth="1"/>
    <col min="6404" max="6404" width="12.6640625" customWidth="1"/>
    <col min="6655" max="6655" width="12.83203125" customWidth="1"/>
    <col min="6656" max="6656" width="14.33203125" customWidth="1"/>
    <col min="6657" max="6657" width="63" customWidth="1"/>
    <col min="6658" max="6658" width="9.1640625" customWidth="1"/>
    <col min="6659" max="6659" width="49.83203125" customWidth="1"/>
    <col min="6660" max="6660" width="12.6640625" customWidth="1"/>
    <col min="6911" max="6911" width="12.83203125" customWidth="1"/>
    <col min="6912" max="6912" width="14.33203125" customWidth="1"/>
    <col min="6913" max="6913" width="63" customWidth="1"/>
    <col min="6914" max="6914" width="9.1640625" customWidth="1"/>
    <col min="6915" max="6915" width="49.83203125" customWidth="1"/>
    <col min="6916" max="6916" width="12.6640625" customWidth="1"/>
    <col min="7167" max="7167" width="12.83203125" customWidth="1"/>
    <col min="7168" max="7168" width="14.33203125" customWidth="1"/>
    <col min="7169" max="7169" width="63" customWidth="1"/>
    <col min="7170" max="7170" width="9.1640625" customWidth="1"/>
    <col min="7171" max="7171" width="49.83203125" customWidth="1"/>
    <col min="7172" max="7172" width="12.6640625" customWidth="1"/>
    <col min="7423" max="7423" width="12.83203125" customWidth="1"/>
    <col min="7424" max="7424" width="14.33203125" customWidth="1"/>
    <col min="7425" max="7425" width="63" customWidth="1"/>
    <col min="7426" max="7426" width="9.1640625" customWidth="1"/>
    <col min="7427" max="7427" width="49.83203125" customWidth="1"/>
    <col min="7428" max="7428" width="12.6640625" customWidth="1"/>
    <col min="7679" max="7679" width="12.83203125" customWidth="1"/>
    <col min="7680" max="7680" width="14.33203125" customWidth="1"/>
    <col min="7681" max="7681" width="63" customWidth="1"/>
    <col min="7682" max="7682" width="9.1640625" customWidth="1"/>
    <col min="7683" max="7683" width="49.83203125" customWidth="1"/>
    <col min="7684" max="7684" width="12.6640625" customWidth="1"/>
    <col min="7935" max="7935" width="12.83203125" customWidth="1"/>
    <col min="7936" max="7936" width="14.33203125" customWidth="1"/>
    <col min="7937" max="7937" width="63" customWidth="1"/>
    <col min="7938" max="7938" width="9.1640625" customWidth="1"/>
    <col min="7939" max="7939" width="49.83203125" customWidth="1"/>
    <col min="7940" max="7940" width="12.6640625" customWidth="1"/>
    <col min="8191" max="8191" width="12.83203125" customWidth="1"/>
    <col min="8192" max="8192" width="14.33203125" customWidth="1"/>
    <col min="8193" max="8193" width="63" customWidth="1"/>
    <col min="8194" max="8194" width="9.1640625" customWidth="1"/>
    <col min="8195" max="8195" width="49.83203125" customWidth="1"/>
    <col min="8196" max="8196" width="12.6640625" customWidth="1"/>
    <col min="8447" max="8447" width="12.83203125" customWidth="1"/>
    <col min="8448" max="8448" width="14.33203125" customWidth="1"/>
    <col min="8449" max="8449" width="63" customWidth="1"/>
    <col min="8450" max="8450" width="9.1640625" customWidth="1"/>
    <col min="8451" max="8451" width="49.83203125" customWidth="1"/>
    <col min="8452" max="8452" width="12.6640625" customWidth="1"/>
    <col min="8703" max="8703" width="12.83203125" customWidth="1"/>
    <col min="8704" max="8704" width="14.33203125" customWidth="1"/>
    <col min="8705" max="8705" width="63" customWidth="1"/>
    <col min="8706" max="8706" width="9.1640625" customWidth="1"/>
    <col min="8707" max="8707" width="49.83203125" customWidth="1"/>
    <col min="8708" max="8708" width="12.6640625" customWidth="1"/>
    <col min="8959" max="8959" width="12.83203125" customWidth="1"/>
    <col min="8960" max="8960" width="14.33203125" customWidth="1"/>
    <col min="8961" max="8961" width="63" customWidth="1"/>
    <col min="8962" max="8962" width="9.1640625" customWidth="1"/>
    <col min="8963" max="8963" width="49.83203125" customWidth="1"/>
    <col min="8964" max="8964" width="12.6640625" customWidth="1"/>
    <col min="9215" max="9215" width="12.83203125" customWidth="1"/>
    <col min="9216" max="9216" width="14.33203125" customWidth="1"/>
    <col min="9217" max="9217" width="63" customWidth="1"/>
    <col min="9218" max="9218" width="9.1640625" customWidth="1"/>
    <col min="9219" max="9219" width="49.83203125" customWidth="1"/>
    <col min="9220" max="9220" width="12.6640625" customWidth="1"/>
    <col min="9471" max="9471" width="12.83203125" customWidth="1"/>
    <col min="9472" max="9472" width="14.33203125" customWidth="1"/>
    <col min="9473" max="9473" width="63" customWidth="1"/>
    <col min="9474" max="9474" width="9.1640625" customWidth="1"/>
    <col min="9475" max="9475" width="49.83203125" customWidth="1"/>
    <col min="9476" max="9476" width="12.6640625" customWidth="1"/>
    <col min="9727" max="9727" width="12.83203125" customWidth="1"/>
    <col min="9728" max="9728" width="14.33203125" customWidth="1"/>
    <col min="9729" max="9729" width="63" customWidth="1"/>
    <col min="9730" max="9730" width="9.1640625" customWidth="1"/>
    <col min="9731" max="9731" width="49.83203125" customWidth="1"/>
    <col min="9732" max="9732" width="12.6640625" customWidth="1"/>
    <col min="9983" max="9983" width="12.83203125" customWidth="1"/>
    <col min="9984" max="9984" width="14.33203125" customWidth="1"/>
    <col min="9985" max="9985" width="63" customWidth="1"/>
    <col min="9986" max="9986" width="9.1640625" customWidth="1"/>
    <col min="9987" max="9987" width="49.83203125" customWidth="1"/>
    <col min="9988" max="9988" width="12.6640625" customWidth="1"/>
    <col min="10239" max="10239" width="12.83203125" customWidth="1"/>
    <col min="10240" max="10240" width="14.33203125" customWidth="1"/>
    <col min="10241" max="10241" width="63" customWidth="1"/>
    <col min="10242" max="10242" width="9.1640625" customWidth="1"/>
    <col min="10243" max="10243" width="49.83203125" customWidth="1"/>
    <col min="10244" max="10244" width="12.6640625" customWidth="1"/>
    <col min="10495" max="10495" width="12.83203125" customWidth="1"/>
    <col min="10496" max="10496" width="14.33203125" customWidth="1"/>
    <col min="10497" max="10497" width="63" customWidth="1"/>
    <col min="10498" max="10498" width="9.1640625" customWidth="1"/>
    <col min="10499" max="10499" width="49.83203125" customWidth="1"/>
    <col min="10500" max="10500" width="12.6640625" customWidth="1"/>
    <col min="10751" max="10751" width="12.83203125" customWidth="1"/>
    <col min="10752" max="10752" width="14.33203125" customWidth="1"/>
    <col min="10753" max="10753" width="63" customWidth="1"/>
    <col min="10754" max="10754" width="9.1640625" customWidth="1"/>
    <col min="10755" max="10755" width="49.83203125" customWidth="1"/>
    <col min="10756" max="10756" width="12.6640625" customWidth="1"/>
    <col min="11007" max="11007" width="12.83203125" customWidth="1"/>
    <col min="11008" max="11008" width="14.33203125" customWidth="1"/>
    <col min="11009" max="11009" width="63" customWidth="1"/>
    <col min="11010" max="11010" width="9.1640625" customWidth="1"/>
    <col min="11011" max="11011" width="49.83203125" customWidth="1"/>
    <col min="11012" max="11012" width="12.6640625" customWidth="1"/>
    <col min="11263" max="11263" width="12.83203125" customWidth="1"/>
    <col min="11264" max="11264" width="14.33203125" customWidth="1"/>
    <col min="11265" max="11265" width="63" customWidth="1"/>
    <col min="11266" max="11266" width="9.1640625" customWidth="1"/>
    <col min="11267" max="11267" width="49.83203125" customWidth="1"/>
    <col min="11268" max="11268" width="12.6640625" customWidth="1"/>
    <col min="11519" max="11519" width="12.83203125" customWidth="1"/>
    <col min="11520" max="11520" width="14.33203125" customWidth="1"/>
    <col min="11521" max="11521" width="63" customWidth="1"/>
    <col min="11522" max="11522" width="9.1640625" customWidth="1"/>
    <col min="11523" max="11523" width="49.83203125" customWidth="1"/>
    <col min="11524" max="11524" width="12.6640625" customWidth="1"/>
    <col min="11775" max="11775" width="12.83203125" customWidth="1"/>
    <col min="11776" max="11776" width="14.33203125" customWidth="1"/>
    <col min="11777" max="11777" width="63" customWidth="1"/>
    <col min="11778" max="11778" width="9.1640625" customWidth="1"/>
    <col min="11779" max="11779" width="49.83203125" customWidth="1"/>
    <col min="11780" max="11780" width="12.6640625" customWidth="1"/>
    <col min="12031" max="12031" width="12.83203125" customWidth="1"/>
    <col min="12032" max="12032" width="14.33203125" customWidth="1"/>
    <col min="12033" max="12033" width="63" customWidth="1"/>
    <col min="12034" max="12034" width="9.1640625" customWidth="1"/>
    <col min="12035" max="12035" width="49.83203125" customWidth="1"/>
    <col min="12036" max="12036" width="12.6640625" customWidth="1"/>
    <col min="12287" max="12287" width="12.83203125" customWidth="1"/>
    <col min="12288" max="12288" width="14.33203125" customWidth="1"/>
    <col min="12289" max="12289" width="63" customWidth="1"/>
    <col min="12290" max="12290" width="9.1640625" customWidth="1"/>
    <col min="12291" max="12291" width="49.83203125" customWidth="1"/>
    <col min="12292" max="12292" width="12.6640625" customWidth="1"/>
    <col min="12543" max="12543" width="12.83203125" customWidth="1"/>
    <col min="12544" max="12544" width="14.33203125" customWidth="1"/>
    <col min="12545" max="12545" width="63" customWidth="1"/>
    <col min="12546" max="12546" width="9.1640625" customWidth="1"/>
    <col min="12547" max="12547" width="49.83203125" customWidth="1"/>
    <col min="12548" max="12548" width="12.6640625" customWidth="1"/>
    <col min="12799" max="12799" width="12.83203125" customWidth="1"/>
    <col min="12800" max="12800" width="14.33203125" customWidth="1"/>
    <col min="12801" max="12801" width="63" customWidth="1"/>
    <col min="12802" max="12802" width="9.1640625" customWidth="1"/>
    <col min="12803" max="12803" width="49.83203125" customWidth="1"/>
    <col min="12804" max="12804" width="12.6640625" customWidth="1"/>
    <col min="13055" max="13055" width="12.83203125" customWidth="1"/>
    <col min="13056" max="13056" width="14.33203125" customWidth="1"/>
    <col min="13057" max="13057" width="63" customWidth="1"/>
    <col min="13058" max="13058" width="9.1640625" customWidth="1"/>
    <col min="13059" max="13059" width="49.83203125" customWidth="1"/>
    <col min="13060" max="13060" width="12.6640625" customWidth="1"/>
    <col min="13311" max="13311" width="12.83203125" customWidth="1"/>
    <col min="13312" max="13312" width="14.33203125" customWidth="1"/>
    <col min="13313" max="13313" width="63" customWidth="1"/>
    <col min="13314" max="13314" width="9.1640625" customWidth="1"/>
    <col min="13315" max="13315" width="49.83203125" customWidth="1"/>
    <col min="13316" max="13316" width="12.6640625" customWidth="1"/>
    <col min="13567" max="13567" width="12.83203125" customWidth="1"/>
    <col min="13568" max="13568" width="14.33203125" customWidth="1"/>
    <col min="13569" max="13569" width="63" customWidth="1"/>
    <col min="13570" max="13570" width="9.1640625" customWidth="1"/>
    <col min="13571" max="13571" width="49.83203125" customWidth="1"/>
    <col min="13572" max="13572" width="12.6640625" customWidth="1"/>
    <col min="13823" max="13823" width="12.83203125" customWidth="1"/>
    <col min="13824" max="13824" width="14.33203125" customWidth="1"/>
    <col min="13825" max="13825" width="63" customWidth="1"/>
    <col min="13826" max="13826" width="9.1640625" customWidth="1"/>
    <col min="13827" max="13827" width="49.83203125" customWidth="1"/>
    <col min="13828" max="13828" width="12.6640625" customWidth="1"/>
    <col min="14079" max="14079" width="12.83203125" customWidth="1"/>
    <col min="14080" max="14080" width="14.33203125" customWidth="1"/>
    <col min="14081" max="14081" width="63" customWidth="1"/>
    <col min="14082" max="14082" width="9.1640625" customWidth="1"/>
    <col min="14083" max="14083" width="49.83203125" customWidth="1"/>
    <col min="14084" max="14084" width="12.6640625" customWidth="1"/>
    <col min="14335" max="14335" width="12.83203125" customWidth="1"/>
    <col min="14336" max="14336" width="14.33203125" customWidth="1"/>
    <col min="14337" max="14337" width="63" customWidth="1"/>
    <col min="14338" max="14338" width="9.1640625" customWidth="1"/>
    <col min="14339" max="14339" width="49.83203125" customWidth="1"/>
    <col min="14340" max="14340" width="12.6640625" customWidth="1"/>
    <col min="14591" max="14591" width="12.83203125" customWidth="1"/>
    <col min="14592" max="14592" width="14.33203125" customWidth="1"/>
    <col min="14593" max="14593" width="63" customWidth="1"/>
    <col min="14594" max="14594" width="9.1640625" customWidth="1"/>
    <col min="14595" max="14595" width="49.83203125" customWidth="1"/>
    <col min="14596" max="14596" width="12.6640625" customWidth="1"/>
    <col min="14847" max="14847" width="12.83203125" customWidth="1"/>
    <col min="14848" max="14848" width="14.33203125" customWidth="1"/>
    <col min="14849" max="14849" width="63" customWidth="1"/>
    <col min="14850" max="14850" width="9.1640625" customWidth="1"/>
    <col min="14851" max="14851" width="49.83203125" customWidth="1"/>
    <col min="14852" max="14852" width="12.6640625" customWidth="1"/>
    <col min="15103" max="15103" width="12.83203125" customWidth="1"/>
    <col min="15104" max="15104" width="14.33203125" customWidth="1"/>
    <col min="15105" max="15105" width="63" customWidth="1"/>
    <col min="15106" max="15106" width="9.1640625" customWidth="1"/>
    <col min="15107" max="15107" width="49.83203125" customWidth="1"/>
    <col min="15108" max="15108" width="12.6640625" customWidth="1"/>
    <col min="15359" max="15359" width="12.83203125" customWidth="1"/>
    <col min="15360" max="15360" width="14.33203125" customWidth="1"/>
    <col min="15361" max="15361" width="63" customWidth="1"/>
    <col min="15362" max="15362" width="9.1640625" customWidth="1"/>
    <col min="15363" max="15363" width="49.83203125" customWidth="1"/>
    <col min="15364" max="15364" width="12.6640625" customWidth="1"/>
    <col min="15615" max="15615" width="12.83203125" customWidth="1"/>
    <col min="15616" max="15616" width="14.33203125" customWidth="1"/>
    <col min="15617" max="15617" width="63" customWidth="1"/>
    <col min="15618" max="15618" width="9.1640625" customWidth="1"/>
    <col min="15619" max="15619" width="49.83203125" customWidth="1"/>
    <col min="15620" max="15620" width="12.6640625" customWidth="1"/>
    <col min="15871" max="15871" width="12.83203125" customWidth="1"/>
    <col min="15872" max="15872" width="14.33203125" customWidth="1"/>
    <col min="15873" max="15873" width="63" customWidth="1"/>
    <col min="15874" max="15874" width="9.1640625" customWidth="1"/>
    <col min="15875" max="15875" width="49.83203125" customWidth="1"/>
    <col min="15876" max="15876" width="12.6640625" customWidth="1"/>
    <col min="16127" max="16127" width="12.83203125" customWidth="1"/>
    <col min="16128" max="16128" width="14.33203125" customWidth="1"/>
    <col min="16129" max="16129" width="63" customWidth="1"/>
    <col min="16130" max="16130" width="9.1640625" customWidth="1"/>
    <col min="16131" max="16131" width="49.83203125" customWidth="1"/>
    <col min="16132" max="16132" width="12.6640625" customWidth="1"/>
  </cols>
  <sheetData>
    <row r="1" spans="1:4" ht="19.5" customHeight="1">
      <c r="A1" s="220" t="s">
        <v>0</v>
      </c>
      <c r="B1" s="220"/>
      <c r="C1" s="220"/>
    </row>
    <row r="2" spans="1:4" ht="41.25" customHeight="1">
      <c r="A2" s="228" t="s">
        <v>1</v>
      </c>
      <c r="B2" s="229"/>
      <c r="C2" s="229"/>
      <c r="D2" s="221"/>
    </row>
    <row r="3" spans="1:4" ht="19.5" customHeight="1">
      <c r="A3" s="222" t="s">
        <v>2</v>
      </c>
      <c r="B3" s="222" t="s">
        <v>3</v>
      </c>
      <c r="C3" s="222"/>
      <c r="D3" s="223"/>
    </row>
    <row r="4" spans="1:4" ht="22.5" customHeight="1">
      <c r="A4" s="224" t="s">
        <v>4</v>
      </c>
      <c r="B4" s="225" t="s">
        <v>5</v>
      </c>
      <c r="C4" s="230" t="s">
        <v>6</v>
      </c>
      <c r="D4" s="223"/>
    </row>
    <row r="5" spans="1:4" ht="22.5" customHeight="1">
      <c r="A5" s="224" t="s">
        <v>7</v>
      </c>
      <c r="B5" s="225" t="s">
        <v>8</v>
      </c>
      <c r="C5" s="230"/>
      <c r="D5" s="223"/>
    </row>
    <row r="6" spans="1:4" ht="22.5" customHeight="1">
      <c r="A6" s="224" t="s">
        <v>9</v>
      </c>
      <c r="B6" s="225" t="s">
        <v>10</v>
      </c>
      <c r="C6" s="230"/>
      <c r="D6" s="223"/>
    </row>
    <row r="7" spans="1:4" ht="22.5" customHeight="1">
      <c r="A7" s="224" t="s">
        <v>11</v>
      </c>
      <c r="B7" s="225" t="s">
        <v>12</v>
      </c>
      <c r="C7" s="230"/>
      <c r="D7" s="223"/>
    </row>
    <row r="8" spans="1:4" ht="22.5" customHeight="1">
      <c r="A8" s="224" t="s">
        <v>13</v>
      </c>
      <c r="B8" s="225" t="s">
        <v>14</v>
      </c>
      <c r="C8" s="230"/>
      <c r="D8" s="223"/>
    </row>
    <row r="9" spans="1:4" ht="22.5" customHeight="1">
      <c r="A9" s="224" t="s">
        <v>15</v>
      </c>
      <c r="B9" s="225" t="s">
        <v>16</v>
      </c>
      <c r="C9" s="230"/>
      <c r="D9" s="223"/>
    </row>
    <row r="10" spans="1:4" ht="22.5" customHeight="1">
      <c r="A10" s="224" t="s">
        <v>17</v>
      </c>
      <c r="B10" s="225" t="s">
        <v>18</v>
      </c>
      <c r="C10" s="230" t="s">
        <v>19</v>
      </c>
      <c r="D10" s="223"/>
    </row>
    <row r="11" spans="1:4" ht="22.5" customHeight="1">
      <c r="A11" s="224" t="s">
        <v>20</v>
      </c>
      <c r="B11" s="225" t="s">
        <v>21</v>
      </c>
      <c r="C11" s="230"/>
      <c r="D11" s="223"/>
    </row>
    <row r="12" spans="1:4" ht="22.5" customHeight="1">
      <c r="A12" s="224" t="s">
        <v>22</v>
      </c>
      <c r="B12" s="225" t="s">
        <v>23</v>
      </c>
      <c r="C12" s="230"/>
      <c r="D12" s="223"/>
    </row>
    <row r="13" spans="1:4" ht="22.5" customHeight="1">
      <c r="A13" s="224" t="s">
        <v>24</v>
      </c>
      <c r="B13" s="225" t="s">
        <v>25</v>
      </c>
      <c r="C13" s="230"/>
      <c r="D13" s="223"/>
    </row>
    <row r="14" spans="1:4" ht="22.5" customHeight="1">
      <c r="A14" s="224" t="s">
        <v>26</v>
      </c>
      <c r="B14" s="225" t="s">
        <v>27</v>
      </c>
      <c r="C14" s="230"/>
      <c r="D14" s="223"/>
    </row>
    <row r="15" spans="1:4" ht="22.5" customHeight="1">
      <c r="A15" s="224" t="s">
        <v>28</v>
      </c>
      <c r="B15" s="225" t="s">
        <v>29</v>
      </c>
      <c r="C15" s="230" t="s">
        <v>30</v>
      </c>
      <c r="D15" s="223"/>
    </row>
    <row r="16" spans="1:4" ht="22.5" customHeight="1">
      <c r="A16" s="224" t="s">
        <v>31</v>
      </c>
      <c r="B16" s="225" t="s">
        <v>32</v>
      </c>
      <c r="C16" s="230"/>
      <c r="D16" s="223"/>
    </row>
    <row r="17" spans="1:4" ht="22.5" customHeight="1">
      <c r="A17" s="224" t="s">
        <v>33</v>
      </c>
      <c r="B17" s="225" t="s">
        <v>34</v>
      </c>
      <c r="C17" s="230" t="s">
        <v>35</v>
      </c>
      <c r="D17" s="223"/>
    </row>
    <row r="18" spans="1:4" ht="22.5" customHeight="1">
      <c r="A18" s="224" t="s">
        <v>36</v>
      </c>
      <c r="B18" s="225" t="s">
        <v>37</v>
      </c>
      <c r="C18" s="230"/>
      <c r="D18" s="223"/>
    </row>
    <row r="19" spans="1:4" ht="22.5" customHeight="1">
      <c r="A19" s="224" t="s">
        <v>38</v>
      </c>
      <c r="B19" s="225" t="s">
        <v>39</v>
      </c>
      <c r="C19" s="226" t="s">
        <v>40</v>
      </c>
      <c r="D19" s="223"/>
    </row>
    <row r="20" spans="1:4" ht="12.75" customHeight="1">
      <c r="A20" s="223"/>
      <c r="B20" s="223"/>
      <c r="C20" s="227"/>
      <c r="D20" s="223"/>
    </row>
    <row r="21" spans="1:4" ht="16.899999999999999" customHeight="1"/>
  </sheetData>
  <mergeCells count="5">
    <mergeCell ref="A2:C2"/>
    <mergeCell ref="C4:C9"/>
    <mergeCell ref="C10:C14"/>
    <mergeCell ref="C15:C16"/>
    <mergeCell ref="C17:C18"/>
  </mergeCells>
  <phoneticPr fontId="16" type="noConversion"/>
  <printOptions horizontalCentered="1"/>
  <pageMargins left="0.70866141732283505" right="0.70866141732283505" top="0.35433070866141703" bottom="0.31496062992126"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AW50"/>
  <sheetViews>
    <sheetView showGridLines="0" showZeros="0" view="pageBreakPreview" zoomScale="90" workbookViewId="0">
      <selection activeCell="M9" sqref="M9"/>
    </sheetView>
  </sheetViews>
  <sheetFormatPr defaultColWidth="9" defaultRowHeight="11.25"/>
  <cols>
    <col min="1" max="1" width="68.5" customWidth="1"/>
    <col min="2" max="6" width="18.5" customWidth="1"/>
    <col min="7" max="11" width="12" customWidth="1"/>
    <col min="12" max="12" width="8.33203125" customWidth="1"/>
    <col min="13" max="49" width="12" customWidth="1"/>
  </cols>
  <sheetData>
    <row r="1" spans="1:49" ht="19.5" customHeight="1">
      <c r="A1" s="2" t="s">
        <v>41</v>
      </c>
      <c r="B1" s="69"/>
      <c r="C1" s="69"/>
      <c r="D1" s="69"/>
      <c r="E1" s="204"/>
      <c r="F1" s="204"/>
    </row>
    <row r="2" spans="1:49" ht="34.5" customHeight="1">
      <c r="A2" s="228" t="s">
        <v>42</v>
      </c>
      <c r="B2" s="229"/>
      <c r="C2" s="229"/>
      <c r="D2" s="229"/>
      <c r="E2" s="229"/>
      <c r="F2" s="229"/>
      <c r="G2" s="205"/>
      <c r="H2" s="205"/>
      <c r="I2" s="205"/>
      <c r="J2" s="205"/>
      <c r="K2" s="205"/>
      <c r="L2" s="216"/>
      <c r="M2" s="216"/>
      <c r="N2" s="216"/>
      <c r="O2" s="216"/>
      <c r="P2" s="216"/>
      <c r="Q2" s="216"/>
      <c r="R2" s="216"/>
      <c r="S2" s="216"/>
      <c r="T2" s="216"/>
      <c r="U2" s="216"/>
      <c r="V2" s="216"/>
      <c r="W2" s="216"/>
      <c r="X2" s="216"/>
      <c r="Y2" s="216"/>
      <c r="Z2" s="216"/>
      <c r="AA2" s="216"/>
      <c r="AB2" s="216"/>
      <c r="AC2" s="216"/>
      <c r="AD2" s="216"/>
      <c r="AE2" s="216"/>
      <c r="AF2" s="216"/>
      <c r="AG2" s="216"/>
      <c r="AH2" s="216"/>
      <c r="AI2" s="216"/>
      <c r="AJ2" s="216"/>
      <c r="AK2" s="216"/>
      <c r="AL2" s="216"/>
      <c r="AM2" s="216"/>
      <c r="AN2" s="216"/>
      <c r="AO2" s="216"/>
      <c r="AP2" s="216"/>
      <c r="AQ2" s="216"/>
      <c r="AR2" s="216"/>
      <c r="AS2" s="216"/>
      <c r="AT2" s="216"/>
      <c r="AU2" s="216"/>
      <c r="AV2" s="216"/>
      <c r="AW2" s="216"/>
    </row>
    <row r="3" spans="1:49" ht="19.5" customHeight="1">
      <c r="A3" s="206"/>
      <c r="B3" s="79"/>
      <c r="C3" s="80" t="s">
        <v>43</v>
      </c>
      <c r="E3" s="81"/>
      <c r="F3" s="82" t="s">
        <v>44</v>
      </c>
      <c r="G3" s="207"/>
      <c r="H3" s="207"/>
      <c r="I3" s="207"/>
      <c r="J3" s="207"/>
      <c r="K3" s="20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row>
    <row r="4" spans="1:49" ht="19.5" customHeight="1">
      <c r="A4" s="232" t="s">
        <v>45</v>
      </c>
      <c r="B4" s="232" t="s">
        <v>46</v>
      </c>
      <c r="C4" s="234" t="s">
        <v>47</v>
      </c>
      <c r="D4" s="236" t="s">
        <v>48</v>
      </c>
      <c r="E4" s="238" t="s">
        <v>49</v>
      </c>
      <c r="F4" s="239" t="s">
        <v>50</v>
      </c>
      <c r="G4" s="96"/>
      <c r="H4" s="96"/>
      <c r="I4" s="96"/>
      <c r="J4" s="96"/>
      <c r="K4" s="96"/>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219"/>
    </row>
    <row r="5" spans="1:49" ht="19.5" customHeight="1">
      <c r="A5" s="233"/>
      <c r="B5" s="233"/>
      <c r="C5" s="235"/>
      <c r="D5" s="237"/>
      <c r="E5" s="238"/>
      <c r="F5" s="239"/>
      <c r="G5" s="96"/>
      <c r="H5" s="96"/>
      <c r="I5" s="96"/>
      <c r="J5" s="96"/>
      <c r="K5" s="96"/>
      <c r="L5" s="96"/>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219"/>
    </row>
    <row r="6" spans="1:49" ht="17.25" customHeight="1">
      <c r="A6" s="208" t="s">
        <v>51</v>
      </c>
      <c r="B6" s="57">
        <v>255162</v>
      </c>
      <c r="C6" s="57">
        <v>107800</v>
      </c>
      <c r="D6" s="60">
        <v>113935</v>
      </c>
      <c r="E6" s="61">
        <f>D6/C6</f>
        <v>1.0569109461966599</v>
      </c>
      <c r="F6" s="61">
        <v>0.123198406908654</v>
      </c>
      <c r="G6" s="96"/>
      <c r="H6" s="96"/>
      <c r="I6" s="96"/>
      <c r="J6" s="96"/>
      <c r="K6" s="96"/>
      <c r="L6" s="218"/>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row>
    <row r="7" spans="1:49" ht="17.25" customHeight="1">
      <c r="A7" s="209" t="s">
        <v>52</v>
      </c>
      <c r="B7" s="57">
        <v>130921</v>
      </c>
      <c r="C7" s="57">
        <v>46088</v>
      </c>
      <c r="D7" s="60">
        <v>47263</v>
      </c>
      <c r="E7" s="61">
        <f>D7/C7</f>
        <v>1.0254947057802499</v>
      </c>
      <c r="F7" s="61">
        <v>8.4337072980475797E-2</v>
      </c>
      <c r="G7" s="96"/>
      <c r="H7" s="96"/>
      <c r="I7" s="96"/>
      <c r="J7" s="96"/>
      <c r="K7" s="96"/>
      <c r="L7" s="96"/>
      <c r="M7" s="96"/>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pans="1:49" ht="17.25" customHeight="1">
      <c r="A8" s="209" t="s">
        <v>53</v>
      </c>
      <c r="B8" s="210" t="s">
        <v>54</v>
      </c>
      <c r="C8" s="210" t="s">
        <v>54</v>
      </c>
      <c r="D8" s="210" t="s">
        <v>54</v>
      </c>
      <c r="E8" s="211" t="s">
        <v>55</v>
      </c>
      <c r="F8" s="61"/>
      <c r="G8" s="96"/>
      <c r="H8" s="96"/>
      <c r="I8" s="96"/>
      <c r="J8" s="96"/>
      <c r="K8" s="96"/>
      <c r="L8" s="96"/>
      <c r="M8" s="96"/>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pans="1:49" ht="17.25" customHeight="1">
      <c r="A9" s="209" t="s">
        <v>56</v>
      </c>
      <c r="B9" s="210" t="s">
        <v>54</v>
      </c>
      <c r="C9" s="11" t="s">
        <v>54</v>
      </c>
      <c r="D9" s="212" t="s">
        <v>54</v>
      </c>
      <c r="E9" s="213" t="s">
        <v>55</v>
      </c>
      <c r="F9" s="61">
        <v>-1</v>
      </c>
      <c r="G9" s="96"/>
      <c r="H9" s="96"/>
      <c r="I9" s="96"/>
      <c r="J9" s="96"/>
      <c r="K9" s="96"/>
      <c r="L9" s="96"/>
      <c r="M9" s="96"/>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spans="1:49" ht="17.25" customHeight="1">
      <c r="A10" s="209" t="s">
        <v>57</v>
      </c>
      <c r="B10" s="57">
        <v>40499</v>
      </c>
      <c r="C10" s="57">
        <v>8845</v>
      </c>
      <c r="D10" s="60">
        <v>7936</v>
      </c>
      <c r="E10" s="61">
        <f t="shared" ref="E10:E37" si="0">D10/C10</f>
        <v>0.897230073487846</v>
      </c>
      <c r="F10" s="61">
        <v>-0.10751237067026501</v>
      </c>
      <c r="G10" s="96"/>
      <c r="H10" s="96"/>
      <c r="I10" s="96"/>
      <c r="J10" s="96"/>
      <c r="K10" s="96"/>
      <c r="L10" s="96"/>
      <c r="M10" s="96"/>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row>
    <row r="11" spans="1:49" ht="17.25" customHeight="1">
      <c r="A11" s="209" t="s">
        <v>58</v>
      </c>
      <c r="B11" s="210" t="s">
        <v>54</v>
      </c>
      <c r="C11" s="210" t="s">
        <v>54</v>
      </c>
      <c r="D11" s="210" t="s">
        <v>54</v>
      </c>
      <c r="E11" s="211" t="s">
        <v>55</v>
      </c>
      <c r="F11" s="61"/>
      <c r="G11" s="96"/>
      <c r="H11" s="96"/>
      <c r="I11" s="96"/>
      <c r="J11" s="96"/>
      <c r="K11" s="96"/>
      <c r="L11" s="96"/>
      <c r="M11" s="96"/>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3"/>
      <c r="AO11" s="83"/>
      <c r="AP11" s="83"/>
      <c r="AQ11" s="83"/>
      <c r="AR11" s="83"/>
      <c r="AS11" s="83"/>
      <c r="AT11" s="83"/>
      <c r="AU11" s="83"/>
      <c r="AV11" s="83"/>
      <c r="AW11" s="83"/>
    </row>
    <row r="12" spans="1:49" ht="17.25" customHeight="1">
      <c r="A12" s="209" t="s">
        <v>59</v>
      </c>
      <c r="B12" s="57">
        <v>14300</v>
      </c>
      <c r="C12" s="57">
        <v>3123</v>
      </c>
      <c r="D12" s="60">
        <v>2350</v>
      </c>
      <c r="E12" s="61">
        <f t="shared" si="0"/>
        <v>0.75248158821645805</v>
      </c>
      <c r="F12" s="61">
        <v>-0.40233977619532002</v>
      </c>
      <c r="G12" s="96"/>
      <c r="H12" s="96"/>
      <c r="I12" s="96"/>
      <c r="J12" s="96"/>
      <c r="K12" s="96"/>
      <c r="L12" s="96"/>
      <c r="M12" s="96"/>
      <c r="N12" s="83"/>
      <c r="O12" s="83"/>
      <c r="P12" s="83"/>
      <c r="Q12" s="83"/>
      <c r="R12" s="83"/>
      <c r="S12" s="83"/>
      <c r="T12" s="83"/>
      <c r="U12" s="83"/>
      <c r="V12" s="83"/>
      <c r="W12" s="83"/>
      <c r="X12" s="83"/>
      <c r="Y12" s="83"/>
      <c r="Z12" s="83"/>
      <c r="AA12" s="83"/>
      <c r="AB12" s="83"/>
      <c r="AC12" s="83"/>
      <c r="AD12" s="83"/>
      <c r="AE12" s="83"/>
      <c r="AF12" s="83"/>
      <c r="AG12" s="83"/>
      <c r="AH12" s="83"/>
      <c r="AI12" s="83"/>
      <c r="AJ12" s="83"/>
      <c r="AK12" s="83"/>
      <c r="AL12" s="83"/>
      <c r="AM12" s="83"/>
      <c r="AN12" s="83"/>
      <c r="AO12" s="83"/>
      <c r="AP12" s="83"/>
      <c r="AQ12" s="83"/>
      <c r="AR12" s="83"/>
      <c r="AS12" s="83"/>
      <c r="AT12" s="83"/>
      <c r="AU12" s="83"/>
      <c r="AV12" s="83"/>
      <c r="AW12" s="83"/>
    </row>
    <row r="13" spans="1:49" ht="17.25" customHeight="1">
      <c r="A13" s="209" t="s">
        <v>60</v>
      </c>
      <c r="B13" s="57">
        <v>190</v>
      </c>
      <c r="C13" s="57">
        <v>111</v>
      </c>
      <c r="D13" s="60">
        <v>56</v>
      </c>
      <c r="E13" s="61">
        <f t="shared" si="0"/>
        <v>0.50450450450450401</v>
      </c>
      <c r="F13" s="61">
        <v>-0.50877192982456099</v>
      </c>
      <c r="G13" s="96"/>
      <c r="H13" s="96"/>
      <c r="I13" s="96"/>
      <c r="J13" s="96"/>
      <c r="K13" s="96"/>
      <c r="L13" s="96"/>
      <c r="M13" s="96"/>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3"/>
      <c r="AO13" s="83"/>
      <c r="AP13" s="83"/>
      <c r="AQ13" s="83"/>
      <c r="AR13" s="83"/>
      <c r="AS13" s="83"/>
      <c r="AT13" s="83"/>
      <c r="AU13" s="83"/>
      <c r="AV13" s="83"/>
      <c r="AW13" s="83"/>
    </row>
    <row r="14" spans="1:49" ht="17.25" customHeight="1">
      <c r="A14" s="209" t="s">
        <v>61</v>
      </c>
      <c r="B14" s="57">
        <v>6935</v>
      </c>
      <c r="C14" s="57">
        <v>5409</v>
      </c>
      <c r="D14" s="60">
        <v>6130</v>
      </c>
      <c r="E14" s="61">
        <f t="shared" si="0"/>
        <v>1.1332963579219799</v>
      </c>
      <c r="F14" s="61">
        <v>2.8868747901980501E-2</v>
      </c>
      <c r="G14" s="96"/>
      <c r="H14" s="96"/>
      <c r="I14" s="96"/>
      <c r="J14" s="96"/>
      <c r="K14" s="96"/>
      <c r="L14" s="96"/>
      <c r="M14" s="96"/>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3"/>
      <c r="AO14" s="83"/>
      <c r="AP14" s="83"/>
      <c r="AQ14" s="83"/>
      <c r="AR14" s="83"/>
      <c r="AS14" s="83"/>
      <c r="AT14" s="83"/>
      <c r="AU14" s="83"/>
      <c r="AV14" s="83"/>
      <c r="AW14" s="83"/>
    </row>
    <row r="15" spans="1:49" ht="17.25" customHeight="1">
      <c r="A15" s="209" t="s">
        <v>62</v>
      </c>
      <c r="B15" s="57">
        <v>3333</v>
      </c>
      <c r="C15" s="57">
        <v>2600</v>
      </c>
      <c r="D15" s="60">
        <v>3961</v>
      </c>
      <c r="E15" s="61">
        <f t="shared" si="0"/>
        <v>1.52346153846154</v>
      </c>
      <c r="F15" s="61">
        <v>0.90615976900866202</v>
      </c>
      <c r="G15" s="96"/>
      <c r="H15" s="96"/>
      <c r="I15" s="96"/>
      <c r="J15" s="96"/>
      <c r="K15" s="96"/>
      <c r="L15" s="96"/>
      <c r="M15" s="96"/>
      <c r="N15" s="83"/>
      <c r="O15" s="83"/>
      <c r="P15" s="83"/>
      <c r="Q15" s="83"/>
      <c r="R15" s="83"/>
      <c r="S15" s="83"/>
      <c r="T15" s="83"/>
      <c r="U15" s="83"/>
      <c r="V15" s="83"/>
      <c r="W15" s="83"/>
      <c r="X15" s="83"/>
      <c r="Y15" s="83"/>
      <c r="Z15" s="83"/>
      <c r="AA15" s="83"/>
      <c r="AB15" s="83"/>
      <c r="AC15" s="83"/>
      <c r="AD15" s="83"/>
      <c r="AE15" s="83"/>
      <c r="AF15" s="83"/>
      <c r="AG15" s="83"/>
      <c r="AH15" s="83"/>
      <c r="AI15" s="83"/>
      <c r="AJ15" s="83"/>
      <c r="AK15" s="83"/>
      <c r="AL15" s="83"/>
      <c r="AM15" s="83"/>
      <c r="AN15" s="83"/>
      <c r="AO15" s="83"/>
      <c r="AP15" s="83"/>
      <c r="AQ15" s="83"/>
      <c r="AR15" s="83"/>
      <c r="AS15" s="83"/>
      <c r="AT15" s="83"/>
      <c r="AU15" s="83"/>
      <c r="AV15" s="83"/>
      <c r="AW15" s="83"/>
    </row>
    <row r="16" spans="1:49" ht="17.25" customHeight="1">
      <c r="A16" s="209" t="s">
        <v>63</v>
      </c>
      <c r="B16" s="57">
        <v>1617</v>
      </c>
      <c r="C16" s="57">
        <v>1261</v>
      </c>
      <c r="D16" s="60">
        <v>1599</v>
      </c>
      <c r="E16" s="61">
        <f t="shared" si="0"/>
        <v>1.2680412371134</v>
      </c>
      <c r="F16" s="61">
        <v>4.9901510177281699E-2</v>
      </c>
      <c r="G16" s="96"/>
      <c r="H16" s="96"/>
      <c r="I16" s="96"/>
      <c r="J16" s="96"/>
      <c r="K16" s="96"/>
      <c r="L16" s="96"/>
      <c r="M16" s="96"/>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83"/>
      <c r="AV16" s="83"/>
      <c r="AW16" s="83"/>
    </row>
    <row r="17" spans="1:49" ht="17.25" customHeight="1">
      <c r="A17" s="209" t="s">
        <v>64</v>
      </c>
      <c r="B17" s="57">
        <v>14032</v>
      </c>
      <c r="C17" s="57">
        <v>7661</v>
      </c>
      <c r="D17" s="60">
        <v>5831</v>
      </c>
      <c r="E17" s="61">
        <f t="shared" si="0"/>
        <v>0.76112779010572995</v>
      </c>
      <c r="F17" s="61">
        <v>0.41529126213592199</v>
      </c>
      <c r="G17" s="96"/>
      <c r="H17" s="96"/>
      <c r="I17" s="96"/>
      <c r="J17" s="96"/>
      <c r="K17" s="96"/>
      <c r="L17" s="96"/>
      <c r="M17" s="96"/>
      <c r="N17" s="83"/>
      <c r="O17" s="83"/>
      <c r="P17" s="83"/>
      <c r="Q17" s="83"/>
      <c r="R17" s="83"/>
      <c r="S17" s="83"/>
      <c r="T17" s="83"/>
      <c r="U17" s="83"/>
      <c r="V17" s="83"/>
      <c r="W17" s="83"/>
      <c r="X17" s="83"/>
      <c r="Y17" s="83"/>
      <c r="Z17" s="83"/>
      <c r="AA17" s="83"/>
      <c r="AB17" s="83"/>
      <c r="AC17" s="83"/>
      <c r="AD17" s="83"/>
      <c r="AE17" s="83"/>
      <c r="AF17" s="83"/>
      <c r="AG17" s="83"/>
      <c r="AH17" s="83"/>
      <c r="AI17" s="83"/>
      <c r="AJ17" s="83"/>
      <c r="AK17" s="83"/>
      <c r="AL17" s="83"/>
      <c r="AM17" s="83"/>
      <c r="AN17" s="83"/>
      <c r="AO17" s="83"/>
      <c r="AP17" s="83"/>
      <c r="AQ17" s="83"/>
      <c r="AR17" s="83"/>
      <c r="AS17" s="83"/>
      <c r="AT17" s="83"/>
      <c r="AU17" s="83"/>
      <c r="AV17" s="83"/>
      <c r="AW17" s="83"/>
    </row>
    <row r="18" spans="1:49" ht="17.25" customHeight="1">
      <c r="A18" s="209" t="s">
        <v>65</v>
      </c>
      <c r="B18" s="57">
        <v>13742</v>
      </c>
      <c r="C18" s="57">
        <v>10719</v>
      </c>
      <c r="D18" s="60">
        <v>22854</v>
      </c>
      <c r="E18" s="61">
        <f t="shared" si="0"/>
        <v>2.1321018751749201</v>
      </c>
      <c r="F18" s="61">
        <v>0.77741483901073305</v>
      </c>
      <c r="G18" s="96"/>
      <c r="H18" s="96"/>
      <c r="I18" s="96"/>
      <c r="J18" s="96"/>
      <c r="K18" s="96"/>
      <c r="L18" s="96"/>
      <c r="M18" s="96"/>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3"/>
      <c r="AV18" s="83"/>
      <c r="AW18" s="83"/>
    </row>
    <row r="19" spans="1:49" ht="17.25" customHeight="1">
      <c r="A19" s="209" t="s">
        <v>66</v>
      </c>
      <c r="B19" s="57">
        <v>2379</v>
      </c>
      <c r="C19" s="57">
        <v>1856</v>
      </c>
      <c r="D19" s="60">
        <v>2939</v>
      </c>
      <c r="E19" s="61">
        <f t="shared" si="0"/>
        <v>1.58351293103448</v>
      </c>
      <c r="F19" s="61">
        <v>0.67083570210346799</v>
      </c>
      <c r="G19" s="96"/>
      <c r="H19" s="96"/>
      <c r="I19" s="96"/>
      <c r="J19" s="96"/>
      <c r="K19" s="96"/>
      <c r="L19" s="96"/>
      <c r="M19" s="96"/>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83"/>
      <c r="AO19" s="83"/>
      <c r="AP19" s="83"/>
      <c r="AQ19" s="83"/>
      <c r="AR19" s="83"/>
      <c r="AS19" s="83"/>
      <c r="AT19" s="83"/>
      <c r="AU19" s="83"/>
      <c r="AV19" s="83"/>
      <c r="AW19" s="83"/>
    </row>
    <row r="20" spans="1:49" ht="17.25" customHeight="1">
      <c r="A20" s="209" t="s">
        <v>67</v>
      </c>
      <c r="B20" s="210" t="s">
        <v>54</v>
      </c>
      <c r="C20" s="210" t="s">
        <v>54</v>
      </c>
      <c r="D20" s="210" t="s">
        <v>54</v>
      </c>
      <c r="E20" s="211" t="s">
        <v>55</v>
      </c>
      <c r="F20" s="61"/>
      <c r="G20" s="96"/>
      <c r="H20" s="96"/>
      <c r="I20" s="96"/>
      <c r="J20" s="96"/>
      <c r="K20" s="96"/>
      <c r="L20" s="96"/>
      <c r="M20" s="96"/>
      <c r="N20" s="83"/>
      <c r="O20" s="83"/>
      <c r="P20" s="83"/>
      <c r="Q20" s="83"/>
      <c r="R20" s="83"/>
      <c r="S20" s="83"/>
      <c r="T20" s="83"/>
      <c r="U20" s="83"/>
      <c r="V20" s="83"/>
      <c r="W20" s="83"/>
      <c r="X20" s="83"/>
      <c r="Y20" s="83"/>
      <c r="Z20" s="83"/>
      <c r="AA20" s="83"/>
      <c r="AB20" s="83"/>
      <c r="AC20" s="83"/>
      <c r="AD20" s="83"/>
      <c r="AE20" s="83"/>
      <c r="AF20" s="83"/>
      <c r="AG20" s="83"/>
      <c r="AH20" s="83"/>
      <c r="AI20" s="83"/>
      <c r="AJ20" s="83"/>
      <c r="AK20" s="83"/>
      <c r="AL20" s="83"/>
      <c r="AM20" s="83"/>
      <c r="AN20" s="83"/>
      <c r="AO20" s="83"/>
      <c r="AP20" s="83"/>
      <c r="AQ20" s="83"/>
      <c r="AR20" s="83"/>
      <c r="AS20" s="83"/>
      <c r="AT20" s="83"/>
      <c r="AU20" s="83"/>
      <c r="AV20" s="83"/>
      <c r="AW20" s="83"/>
    </row>
    <row r="21" spans="1:49" ht="17.25" customHeight="1">
      <c r="A21" s="209" t="s">
        <v>68</v>
      </c>
      <c r="B21" s="210" t="s">
        <v>54</v>
      </c>
      <c r="C21" s="210" t="s">
        <v>54</v>
      </c>
      <c r="D21" s="210" t="s">
        <v>54</v>
      </c>
      <c r="E21" s="211" t="s">
        <v>55</v>
      </c>
      <c r="F21" s="61"/>
      <c r="G21" s="96"/>
      <c r="H21" s="96"/>
      <c r="I21" s="96"/>
      <c r="J21" s="96"/>
      <c r="K21" s="96"/>
      <c r="L21" s="96"/>
      <c r="M21" s="96"/>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3"/>
      <c r="AO21" s="83"/>
      <c r="AP21" s="83"/>
      <c r="AQ21" s="83"/>
      <c r="AR21" s="83"/>
      <c r="AS21" s="83"/>
      <c r="AT21" s="83"/>
      <c r="AU21" s="83"/>
      <c r="AV21" s="83"/>
      <c r="AW21" s="83"/>
    </row>
    <row r="22" spans="1:49" ht="17.25" customHeight="1">
      <c r="A22" s="209" t="s">
        <v>69</v>
      </c>
      <c r="B22" s="210" t="s">
        <v>54</v>
      </c>
      <c r="C22" s="210" t="s">
        <v>54</v>
      </c>
      <c r="D22" s="210" t="s">
        <v>54</v>
      </c>
      <c r="E22" s="211" t="s">
        <v>55</v>
      </c>
      <c r="F22" s="61"/>
      <c r="G22" s="96"/>
      <c r="H22" s="96"/>
      <c r="I22" s="96"/>
      <c r="J22" s="96"/>
      <c r="K22" s="96"/>
      <c r="L22" s="96"/>
      <c r="M22" s="96"/>
      <c r="N22" s="83"/>
      <c r="O22" s="83"/>
      <c r="P22" s="83"/>
      <c r="Q22" s="83"/>
      <c r="R22" s="83"/>
      <c r="S22" s="83"/>
      <c r="T22" s="83"/>
      <c r="U22" s="83"/>
      <c r="V22" s="83"/>
      <c r="W22" s="83"/>
      <c r="X22" s="83"/>
      <c r="Y22" s="83"/>
      <c r="Z22" s="83"/>
      <c r="AA22" s="83"/>
      <c r="AB22" s="83"/>
      <c r="AC22" s="83"/>
      <c r="AD22" s="83"/>
      <c r="AE22" s="83"/>
      <c r="AF22" s="83"/>
      <c r="AG22" s="83"/>
      <c r="AH22" s="83"/>
      <c r="AI22" s="83"/>
      <c r="AJ22" s="83"/>
      <c r="AK22" s="83"/>
      <c r="AL22" s="83"/>
      <c r="AM22" s="83"/>
      <c r="AN22" s="83"/>
      <c r="AO22" s="83"/>
      <c r="AP22" s="83"/>
      <c r="AQ22" s="83"/>
      <c r="AR22" s="83"/>
      <c r="AS22" s="83"/>
      <c r="AT22" s="83"/>
      <c r="AU22" s="83"/>
      <c r="AV22" s="83"/>
      <c r="AW22" s="83"/>
    </row>
    <row r="23" spans="1:49" ht="17.25" customHeight="1">
      <c r="A23" s="209" t="s">
        <v>70</v>
      </c>
      <c r="B23" s="57">
        <v>6411</v>
      </c>
      <c r="C23" s="57">
        <v>5001</v>
      </c>
      <c r="D23" s="60">
        <v>3946</v>
      </c>
      <c r="E23" s="61">
        <f t="shared" si="0"/>
        <v>0.78904219156168798</v>
      </c>
      <c r="F23" s="61">
        <v>5.2044025157232703</v>
      </c>
      <c r="G23" s="96"/>
      <c r="H23" s="96"/>
      <c r="I23" s="96"/>
      <c r="J23" s="96"/>
      <c r="K23" s="96"/>
      <c r="L23" s="96"/>
      <c r="M23" s="96"/>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3"/>
      <c r="AO23" s="83"/>
      <c r="AP23" s="83"/>
      <c r="AQ23" s="83"/>
      <c r="AR23" s="83"/>
      <c r="AS23" s="83"/>
      <c r="AT23" s="83"/>
      <c r="AU23" s="83"/>
      <c r="AV23" s="83"/>
      <c r="AW23" s="83"/>
    </row>
    <row r="24" spans="1:49" ht="17.25" customHeight="1">
      <c r="A24" s="209" t="s">
        <v>71</v>
      </c>
      <c r="B24" s="57">
        <v>19308</v>
      </c>
      <c r="C24" s="57">
        <v>15060</v>
      </c>
      <c r="D24" s="60">
        <v>8987</v>
      </c>
      <c r="E24" s="61">
        <f t="shared" si="0"/>
        <v>0.596746347941567</v>
      </c>
      <c r="F24" s="61">
        <v>-0.43662236710130398</v>
      </c>
      <c r="G24" s="96"/>
      <c r="H24" s="96"/>
      <c r="I24" s="96"/>
      <c r="J24" s="96"/>
      <c r="K24" s="96"/>
      <c r="L24" s="96"/>
      <c r="M24" s="96"/>
      <c r="N24" s="83"/>
      <c r="O24" s="83"/>
      <c r="P24" s="83"/>
      <c r="Q24" s="83"/>
      <c r="R24" s="83"/>
      <c r="S24" s="83"/>
      <c r="T24" s="83"/>
      <c r="U24" s="83"/>
      <c r="V24" s="83"/>
      <c r="W24" s="83"/>
      <c r="X24" s="83"/>
      <c r="Y24" s="83"/>
      <c r="Z24" s="83"/>
      <c r="AA24" s="83"/>
      <c r="AB24" s="83"/>
      <c r="AC24" s="83"/>
      <c r="AD24" s="83"/>
      <c r="AE24" s="83"/>
      <c r="AF24" s="83"/>
      <c r="AG24" s="83"/>
      <c r="AH24" s="83"/>
      <c r="AI24" s="83"/>
      <c r="AJ24" s="83"/>
      <c r="AK24" s="83"/>
      <c r="AL24" s="83"/>
      <c r="AM24" s="83"/>
      <c r="AN24" s="83"/>
      <c r="AO24" s="83"/>
      <c r="AP24" s="83"/>
      <c r="AQ24" s="83"/>
      <c r="AR24" s="83"/>
      <c r="AS24" s="83"/>
      <c r="AT24" s="83"/>
      <c r="AU24" s="83"/>
      <c r="AV24" s="83"/>
      <c r="AW24" s="83"/>
    </row>
    <row r="25" spans="1:49" ht="17.25" customHeight="1">
      <c r="A25" s="209" t="s">
        <v>72</v>
      </c>
      <c r="B25" s="210" t="s">
        <v>54</v>
      </c>
      <c r="C25" s="210" t="s">
        <v>54</v>
      </c>
      <c r="D25" s="210" t="s">
        <v>54</v>
      </c>
      <c r="E25" s="211" t="s">
        <v>55</v>
      </c>
      <c r="F25" s="61"/>
      <c r="G25" s="96"/>
      <c r="H25" s="96"/>
      <c r="I25" s="96"/>
      <c r="J25" s="96"/>
      <c r="K25" s="96"/>
      <c r="L25" s="96"/>
      <c r="M25" s="96"/>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3"/>
      <c r="AU25" s="83"/>
      <c r="AV25" s="83"/>
      <c r="AW25" s="83"/>
    </row>
    <row r="26" spans="1:49" ht="17.25" customHeight="1">
      <c r="A26" s="209" t="s">
        <v>73</v>
      </c>
      <c r="B26" s="210">
        <v>1495</v>
      </c>
      <c r="C26" s="57">
        <v>66</v>
      </c>
      <c r="D26" s="60">
        <v>65</v>
      </c>
      <c r="E26" s="61">
        <f t="shared" si="0"/>
        <v>0.98484848484848497</v>
      </c>
      <c r="F26" s="61">
        <v>1.2413793103448301</v>
      </c>
      <c r="G26" s="96"/>
      <c r="H26" s="96"/>
      <c r="I26" s="96"/>
      <c r="J26" s="96"/>
      <c r="K26" s="96"/>
      <c r="L26" s="96"/>
      <c r="M26" s="96"/>
      <c r="N26" s="83"/>
      <c r="O26" s="83"/>
      <c r="P26" s="83"/>
      <c r="Q26" s="83"/>
      <c r="R26" s="83"/>
      <c r="S26" s="83"/>
      <c r="T26" s="83"/>
      <c r="U26" s="83"/>
      <c r="V26" s="83"/>
      <c r="W26" s="83"/>
      <c r="X26" s="83"/>
      <c r="Y26" s="83"/>
      <c r="Z26" s="83"/>
      <c r="AA26" s="83"/>
      <c r="AB26" s="83"/>
      <c r="AC26" s="83"/>
      <c r="AD26" s="83"/>
      <c r="AE26" s="83"/>
      <c r="AF26" s="83"/>
      <c r="AG26" s="83"/>
      <c r="AH26" s="83"/>
      <c r="AI26" s="83"/>
      <c r="AJ26" s="83"/>
      <c r="AK26" s="83"/>
      <c r="AL26" s="83"/>
      <c r="AM26" s="83"/>
      <c r="AN26" s="83"/>
      <c r="AO26" s="83"/>
      <c r="AP26" s="83"/>
      <c r="AQ26" s="83"/>
      <c r="AR26" s="83"/>
      <c r="AS26" s="83"/>
      <c r="AT26" s="83"/>
      <c r="AU26" s="83"/>
      <c r="AV26" s="83"/>
      <c r="AW26" s="83"/>
    </row>
    <row r="27" spans="1:49" ht="17.25" customHeight="1">
      <c r="A27" s="209" t="s">
        <v>74</v>
      </c>
      <c r="B27" s="210"/>
      <c r="C27" s="210" t="s">
        <v>54</v>
      </c>
      <c r="D27" s="210">
        <v>18</v>
      </c>
      <c r="E27" s="211" t="s">
        <v>55</v>
      </c>
      <c r="F27" s="61"/>
      <c r="G27" s="96"/>
      <c r="H27" s="96"/>
      <c r="I27" s="96"/>
      <c r="J27" s="96"/>
      <c r="K27" s="96"/>
      <c r="L27" s="96"/>
      <c r="M27" s="96"/>
      <c r="N27" s="83"/>
      <c r="O27" s="83"/>
      <c r="P27" s="83"/>
      <c r="Q27" s="83"/>
      <c r="R27" s="83"/>
      <c r="S27" s="83"/>
      <c r="T27" s="83"/>
      <c r="U27" s="83"/>
      <c r="V27" s="83"/>
      <c r="W27" s="83"/>
      <c r="X27" s="83"/>
      <c r="Y27" s="83"/>
      <c r="Z27" s="83"/>
      <c r="AA27" s="83"/>
      <c r="AB27" s="83"/>
      <c r="AC27" s="83"/>
      <c r="AD27" s="83"/>
      <c r="AE27" s="83"/>
      <c r="AF27" s="83"/>
      <c r="AG27" s="83"/>
      <c r="AH27" s="83"/>
      <c r="AI27" s="83"/>
      <c r="AJ27" s="83"/>
      <c r="AK27" s="83"/>
      <c r="AL27" s="83"/>
      <c r="AM27" s="83"/>
      <c r="AN27" s="83"/>
      <c r="AO27" s="83"/>
      <c r="AP27" s="83"/>
      <c r="AQ27" s="83"/>
      <c r="AR27" s="83"/>
      <c r="AS27" s="83"/>
      <c r="AT27" s="83"/>
      <c r="AU27" s="83"/>
      <c r="AV27" s="83"/>
      <c r="AW27" s="83"/>
    </row>
    <row r="28" spans="1:49" ht="17.25" customHeight="1">
      <c r="A28" s="208" t="s">
        <v>75</v>
      </c>
      <c r="B28" s="57">
        <v>31445</v>
      </c>
      <c r="C28" s="57">
        <v>66607</v>
      </c>
      <c r="D28" s="60">
        <v>65133</v>
      </c>
      <c r="E28" s="61">
        <f t="shared" si="0"/>
        <v>0.97787019382347196</v>
      </c>
      <c r="F28" s="61">
        <v>-0.15762858731780499</v>
      </c>
    </row>
    <row r="29" spans="1:49" ht="17.25" customHeight="1">
      <c r="A29" s="209" t="s">
        <v>76</v>
      </c>
      <c r="B29" s="57">
        <v>11012</v>
      </c>
      <c r="C29" s="57">
        <v>23326</v>
      </c>
      <c r="D29" s="60">
        <v>8412</v>
      </c>
      <c r="E29" s="61">
        <f t="shared" si="0"/>
        <v>0.36062762582525898</v>
      </c>
      <c r="F29" s="61">
        <v>-0.68941072219760702</v>
      </c>
    </row>
    <row r="30" spans="1:49" ht="17.25" customHeight="1">
      <c r="A30" s="209" t="s">
        <v>77</v>
      </c>
      <c r="B30" s="57">
        <v>2543</v>
      </c>
      <c r="C30" s="57">
        <v>5387</v>
      </c>
      <c r="D30" s="60">
        <v>4415</v>
      </c>
      <c r="E30" s="61">
        <f t="shared" si="0"/>
        <v>0.81956562093929797</v>
      </c>
      <c r="F30" s="61">
        <v>-0.27906596995427801</v>
      </c>
    </row>
    <row r="31" spans="1:49" ht="17.25" customHeight="1">
      <c r="A31" s="209" t="s">
        <v>78</v>
      </c>
      <c r="B31" s="57">
        <v>1788</v>
      </c>
      <c r="C31" s="57">
        <v>3787</v>
      </c>
      <c r="D31" s="60">
        <v>4932</v>
      </c>
      <c r="E31" s="61">
        <f t="shared" si="0"/>
        <v>1.3023501452336901</v>
      </c>
      <c r="F31" s="61">
        <v>0.13562053879806599</v>
      </c>
    </row>
    <row r="32" spans="1:49" ht="17.25" customHeight="1">
      <c r="A32" s="209" t="s">
        <v>79</v>
      </c>
      <c r="B32" s="210" t="s">
        <v>54</v>
      </c>
      <c r="C32" s="210" t="s">
        <v>54</v>
      </c>
      <c r="D32" s="210">
        <v>39095</v>
      </c>
      <c r="E32" s="211" t="s">
        <v>55</v>
      </c>
      <c r="F32" s="61"/>
    </row>
    <row r="33" spans="1:6" ht="17.25" customHeight="1">
      <c r="A33" s="209" t="s">
        <v>80</v>
      </c>
      <c r="B33" s="57">
        <v>644</v>
      </c>
      <c r="C33" s="57">
        <v>1364</v>
      </c>
      <c r="D33" s="60">
        <v>5077</v>
      </c>
      <c r="E33" s="61">
        <f t="shared" si="0"/>
        <v>3.72214076246334</v>
      </c>
      <c r="F33" s="61">
        <v>2.1456009913259</v>
      </c>
    </row>
    <row r="34" spans="1:6" ht="17.25" customHeight="1">
      <c r="A34" s="209" t="s">
        <v>81</v>
      </c>
      <c r="B34" s="57">
        <v>1</v>
      </c>
      <c r="C34" s="57">
        <v>2</v>
      </c>
      <c r="D34" s="60">
        <v>0</v>
      </c>
      <c r="E34" s="211" t="s">
        <v>55</v>
      </c>
      <c r="F34" s="61">
        <v>-1</v>
      </c>
    </row>
    <row r="35" spans="1:6" ht="17.25" customHeight="1">
      <c r="A35" s="209" t="s">
        <v>82</v>
      </c>
      <c r="B35" s="57">
        <v>1318</v>
      </c>
      <c r="C35" s="57">
        <v>2792</v>
      </c>
      <c r="D35" s="60">
        <v>0</v>
      </c>
      <c r="E35" s="211" t="s">
        <v>55</v>
      </c>
      <c r="F35" s="61">
        <v>-1</v>
      </c>
    </row>
    <row r="36" spans="1:6" ht="17.25" customHeight="1">
      <c r="A36" s="209" t="s">
        <v>83</v>
      </c>
      <c r="B36" s="57">
        <v>14139</v>
      </c>
      <c r="C36" s="57">
        <v>29949</v>
      </c>
      <c r="D36" s="60">
        <v>3202</v>
      </c>
      <c r="E36" s="61">
        <f t="shared" si="0"/>
        <v>0.106915088984607</v>
      </c>
      <c r="F36" s="61">
        <v>-0.90145569815037097</v>
      </c>
    </row>
    <row r="37" spans="1:6" ht="17.25" customHeight="1">
      <c r="A37" s="202" t="s">
        <v>84</v>
      </c>
      <c r="B37" s="57">
        <f>B6+B28</f>
        <v>286607</v>
      </c>
      <c r="C37" s="57">
        <f t="shared" ref="C37:D37" si="1">C6+C28</f>
        <v>174407</v>
      </c>
      <c r="D37" s="57">
        <f t="shared" si="1"/>
        <v>179068</v>
      </c>
      <c r="E37" s="61">
        <f t="shared" si="0"/>
        <v>1.02672484475967</v>
      </c>
      <c r="F37" s="61">
        <v>1.7285842950564699E-3</v>
      </c>
    </row>
    <row r="38" spans="1:6" ht="17.25" customHeight="1">
      <c r="A38" s="199" t="s">
        <v>85</v>
      </c>
      <c r="B38" s="57"/>
      <c r="C38" s="57"/>
      <c r="D38" s="210" t="s">
        <v>54</v>
      </c>
      <c r="E38" s="211" t="s">
        <v>55</v>
      </c>
      <c r="F38" s="61"/>
    </row>
    <row r="39" spans="1:6" ht="17.25" customHeight="1">
      <c r="A39" s="199" t="s">
        <v>86</v>
      </c>
      <c r="B39" s="57"/>
      <c r="C39" s="57"/>
      <c r="D39" s="57">
        <f>SUM(D40:D48)</f>
        <v>625847</v>
      </c>
      <c r="E39" s="61"/>
      <c r="F39" s="61">
        <v>0.175458465745603</v>
      </c>
    </row>
    <row r="40" spans="1:6" ht="17.25" customHeight="1">
      <c r="A40" s="200" t="s">
        <v>87</v>
      </c>
      <c r="B40" s="11"/>
      <c r="C40" s="57"/>
      <c r="D40" s="60">
        <v>15643</v>
      </c>
      <c r="E40" s="61"/>
      <c r="F40" s="61">
        <v>0</v>
      </c>
    </row>
    <row r="41" spans="1:6" ht="17.25" customHeight="1">
      <c r="A41" s="200" t="s">
        <v>88</v>
      </c>
      <c r="B41" s="214"/>
      <c r="C41" s="57"/>
      <c r="D41" s="60">
        <v>272768</v>
      </c>
      <c r="E41" s="61"/>
      <c r="F41" s="61">
        <v>0.287175808826305</v>
      </c>
    </row>
    <row r="42" spans="1:6" ht="17.25" customHeight="1">
      <c r="A42" s="200" t="s">
        <v>89</v>
      </c>
      <c r="B42" s="11"/>
      <c r="C42" s="57"/>
      <c r="D42" s="60">
        <v>76203</v>
      </c>
      <c r="E42" s="61"/>
      <c r="F42" s="61">
        <v>-0.190019132653061</v>
      </c>
    </row>
    <row r="43" spans="1:6" ht="15.75" customHeight="1">
      <c r="A43" s="200" t="s">
        <v>90</v>
      </c>
      <c r="B43" s="210"/>
      <c r="C43" s="210"/>
      <c r="D43" s="210" t="s">
        <v>54</v>
      </c>
      <c r="E43" s="211"/>
      <c r="F43" s="61"/>
    </row>
    <row r="44" spans="1:6" ht="17.25" customHeight="1">
      <c r="A44" s="200" t="s">
        <v>91</v>
      </c>
      <c r="B44" s="210"/>
      <c r="C44" s="210"/>
      <c r="D44" s="210" t="s">
        <v>54</v>
      </c>
      <c r="E44" s="211"/>
      <c r="F44" s="61"/>
    </row>
    <row r="45" spans="1:6" ht="17.25" customHeight="1">
      <c r="A45" s="200" t="s">
        <v>92</v>
      </c>
      <c r="B45" s="215"/>
      <c r="C45" s="215"/>
      <c r="D45" s="192">
        <v>85338</v>
      </c>
      <c r="E45" s="61"/>
      <c r="F45" s="61">
        <v>-0.47637688984881199</v>
      </c>
    </row>
    <row r="46" spans="1:6" ht="17.25" customHeight="1">
      <c r="A46" s="200" t="s">
        <v>93</v>
      </c>
      <c r="B46" s="210"/>
      <c r="C46" s="192"/>
      <c r="D46" s="192">
        <v>272</v>
      </c>
      <c r="E46" s="61"/>
      <c r="F46" s="61">
        <v>-0.96905926515754703</v>
      </c>
    </row>
    <row r="47" spans="1:6" ht="17.25" customHeight="1">
      <c r="A47" s="200" t="s">
        <v>94</v>
      </c>
      <c r="B47" s="210"/>
      <c r="C47" s="192"/>
      <c r="D47" s="192">
        <v>174600</v>
      </c>
      <c r="E47" s="61"/>
      <c r="F47" s="61">
        <v>3.535536159601</v>
      </c>
    </row>
    <row r="48" spans="1:6" ht="17.25" customHeight="1">
      <c r="A48" s="200" t="s">
        <v>95</v>
      </c>
      <c r="B48" s="214"/>
      <c r="C48" s="214"/>
      <c r="D48" s="214">
        <v>1023</v>
      </c>
      <c r="E48" s="61"/>
      <c r="F48" s="61">
        <v>0.93018867924528303</v>
      </c>
    </row>
    <row r="49" spans="1:6" ht="17.25" customHeight="1">
      <c r="A49" s="202" t="s">
        <v>96</v>
      </c>
      <c r="B49" s="192"/>
      <c r="C49" s="192"/>
      <c r="D49" s="192">
        <f>D39+D37+D38</f>
        <v>804915</v>
      </c>
      <c r="E49" s="61"/>
      <c r="F49" s="61">
        <v>0.13179093543610901</v>
      </c>
    </row>
    <row r="50" spans="1:6" ht="27.75" customHeight="1">
      <c r="A50" s="231" t="s">
        <v>97</v>
      </c>
      <c r="B50" s="231"/>
      <c r="C50" s="231"/>
      <c r="D50" s="231"/>
      <c r="E50" s="231"/>
      <c r="F50" s="231"/>
    </row>
  </sheetData>
  <sheetProtection formatCells="0" formatColumns="0" formatRows="0"/>
  <mergeCells count="8">
    <mergeCell ref="A2:F2"/>
    <mergeCell ref="A50:F50"/>
    <mergeCell ref="A4:A5"/>
    <mergeCell ref="B4:B5"/>
    <mergeCell ref="C4:C5"/>
    <mergeCell ref="D4:D5"/>
    <mergeCell ref="E4:E5"/>
    <mergeCell ref="F4:F5"/>
  </mergeCells>
  <phoneticPr fontId="16" type="noConversion"/>
  <printOptions horizontalCentered="1"/>
  <pageMargins left="0.70866141732283505" right="0.70866141732283505" top="0.35433070866141703" bottom="0.31496062992126" header="0.31496062992126" footer="0.31496062992126"/>
  <pageSetup paperSize="9" scale="67" orientation="portrait" r:id="rId1"/>
  <headerFooter alignWithMargins="0"/>
</worksheet>
</file>

<file path=xl/worksheets/sheet3.xml><?xml version="1.0" encoding="utf-8"?>
<worksheet xmlns="http://schemas.openxmlformats.org/spreadsheetml/2006/main" xmlns:r="http://schemas.openxmlformats.org/officeDocument/2006/relationships">
  <dimension ref="A1:AU1482"/>
  <sheetViews>
    <sheetView showGridLines="0" showZeros="0" workbookViewId="0">
      <selection activeCell="O15" sqref="O15"/>
    </sheetView>
  </sheetViews>
  <sheetFormatPr defaultColWidth="9" defaultRowHeight="13.5"/>
  <cols>
    <col min="1" max="1" width="47.1640625" style="102" customWidth="1"/>
    <col min="2" max="3" width="18.5" style="1" customWidth="1"/>
    <col min="4" max="4" width="18.5" style="187" customWidth="1"/>
    <col min="5" max="6" width="18.5" style="44" customWidth="1"/>
    <col min="7" max="47" width="12" customWidth="1"/>
  </cols>
  <sheetData>
    <row r="1" spans="1:47">
      <c r="A1" s="2" t="s">
        <v>98</v>
      </c>
    </row>
    <row r="2" spans="1:47" ht="20.25">
      <c r="A2" s="240" t="s">
        <v>99</v>
      </c>
      <c r="B2" s="241"/>
      <c r="C2" s="241"/>
      <c r="D2" s="241"/>
      <c r="E2" s="241"/>
      <c r="F2" s="241"/>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row>
    <row r="3" spans="1:47" ht="20.25">
      <c r="A3" s="188"/>
      <c r="B3" s="46"/>
      <c r="C3" s="47" t="s">
        <v>43</v>
      </c>
      <c r="E3" s="48"/>
      <c r="F3" s="49" t="s">
        <v>44</v>
      </c>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row>
    <row r="4" spans="1:47" ht="15">
      <c r="A4" s="234" t="s">
        <v>100</v>
      </c>
      <c r="B4" s="242" t="s">
        <v>46</v>
      </c>
      <c r="C4" s="244" t="s">
        <v>47</v>
      </c>
      <c r="D4" s="246" t="s">
        <v>48</v>
      </c>
      <c r="E4" s="248" t="s">
        <v>49</v>
      </c>
      <c r="F4" s="249" t="s">
        <v>50</v>
      </c>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195"/>
    </row>
    <row r="5" spans="1:47" ht="15">
      <c r="A5" s="235" t="s">
        <v>101</v>
      </c>
      <c r="B5" s="243"/>
      <c r="C5" s="245"/>
      <c r="D5" s="247"/>
      <c r="E5" s="248"/>
      <c r="F5" s="249"/>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row>
    <row r="6" spans="1:47" ht="15">
      <c r="A6" s="99" t="s">
        <v>102</v>
      </c>
      <c r="B6" s="57">
        <v>599948</v>
      </c>
      <c r="C6" s="57">
        <v>645151</v>
      </c>
      <c r="D6" s="126">
        <v>638807</v>
      </c>
      <c r="E6" s="61">
        <f>D6/C6</f>
        <v>0.99016664315795799</v>
      </c>
      <c r="F6" s="61">
        <v>-4.8666688508770102E-2</v>
      </c>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row>
    <row r="7" spans="1:47" ht="15" customHeight="1">
      <c r="A7" s="189" t="s">
        <v>103</v>
      </c>
      <c r="B7" s="57">
        <v>70783</v>
      </c>
      <c r="C7" s="57">
        <v>97644</v>
      </c>
      <c r="D7" s="126">
        <v>93335</v>
      </c>
      <c r="E7" s="61">
        <f t="shared" ref="E7" si="0">D7/C7</f>
        <v>0.95587030437097997</v>
      </c>
      <c r="F7" s="61">
        <v>0.20746979223265799</v>
      </c>
      <c r="G7" s="98"/>
      <c r="H7" s="98"/>
      <c r="I7" s="98"/>
      <c r="J7" s="98"/>
      <c r="K7" s="98"/>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row>
    <row r="8" spans="1:47" ht="15" customHeight="1">
      <c r="A8" s="189" t="s">
        <v>104</v>
      </c>
      <c r="B8" s="57"/>
      <c r="C8" s="57"/>
      <c r="D8" s="126">
        <v>2191</v>
      </c>
      <c r="E8" s="61"/>
      <c r="F8" s="61">
        <v>-0.35368731563421801</v>
      </c>
      <c r="G8" s="98"/>
      <c r="H8" s="98"/>
      <c r="I8" s="98"/>
      <c r="J8" s="98"/>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row>
    <row r="9" spans="1:47" ht="15" customHeight="1">
      <c r="A9" s="108" t="s">
        <v>105</v>
      </c>
      <c r="B9" s="57"/>
      <c r="C9" s="57"/>
      <c r="D9" s="126">
        <v>1504</v>
      </c>
      <c r="E9" s="61"/>
      <c r="F9" s="61">
        <v>-0.28141423793597697</v>
      </c>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row>
    <row r="10" spans="1:47" ht="15" customHeight="1">
      <c r="A10" s="108" t="s">
        <v>106</v>
      </c>
      <c r="B10" s="57"/>
      <c r="C10" s="57"/>
      <c r="D10" s="126">
        <v>141</v>
      </c>
      <c r="E10" s="61"/>
      <c r="F10" s="61"/>
    </row>
    <row r="11" spans="1:47" ht="15" customHeight="1">
      <c r="A11" s="108" t="s">
        <v>107</v>
      </c>
      <c r="B11" s="57"/>
      <c r="C11" s="57"/>
      <c r="D11" s="126">
        <v>0</v>
      </c>
      <c r="E11" s="61"/>
      <c r="F11" s="61"/>
    </row>
    <row r="12" spans="1:47" ht="15" customHeight="1">
      <c r="A12" s="108" t="s">
        <v>108</v>
      </c>
      <c r="B12" s="57"/>
      <c r="C12" s="57"/>
      <c r="D12" s="126">
        <v>190</v>
      </c>
      <c r="E12" s="61"/>
      <c r="F12" s="61">
        <v>8.5</v>
      </c>
    </row>
    <row r="13" spans="1:47" ht="15" customHeight="1">
      <c r="A13" s="108" t="s">
        <v>109</v>
      </c>
      <c r="B13" s="57"/>
      <c r="C13" s="57"/>
      <c r="D13" s="126">
        <v>0</v>
      </c>
      <c r="E13" s="61"/>
      <c r="F13" s="61"/>
    </row>
    <row r="14" spans="1:47" ht="15" customHeight="1">
      <c r="A14" s="108" t="s">
        <v>110</v>
      </c>
      <c r="B14" s="57"/>
      <c r="C14" s="57"/>
      <c r="D14" s="126">
        <v>0</v>
      </c>
      <c r="E14" s="61"/>
      <c r="F14" s="61"/>
    </row>
    <row r="15" spans="1:47" ht="15" customHeight="1">
      <c r="A15" s="108" t="s">
        <v>111</v>
      </c>
      <c r="B15" s="190"/>
      <c r="C15" s="57"/>
      <c r="D15" s="126">
        <v>208</v>
      </c>
      <c r="E15" s="61"/>
      <c r="F15" s="61">
        <v>2.4666666666666699</v>
      </c>
    </row>
    <row r="16" spans="1:47" ht="15" customHeight="1">
      <c r="A16" s="108" t="s">
        <v>112</v>
      </c>
      <c r="B16" s="57"/>
      <c r="C16" s="57"/>
      <c r="D16" s="126">
        <v>78</v>
      </c>
      <c r="E16" s="61"/>
      <c r="F16" s="61">
        <v>-0.64383561643835596</v>
      </c>
    </row>
    <row r="17" spans="1:6" ht="15" customHeight="1">
      <c r="A17" s="108" t="s">
        <v>113</v>
      </c>
      <c r="B17" s="57"/>
      <c r="C17" s="57"/>
      <c r="D17" s="126">
        <v>40</v>
      </c>
      <c r="E17" s="61"/>
      <c r="F17" s="61"/>
    </row>
    <row r="18" spans="1:6" ht="15" customHeight="1">
      <c r="A18" s="108" t="s">
        <v>114</v>
      </c>
      <c r="B18" s="191"/>
      <c r="C18" s="57"/>
      <c r="D18" s="126">
        <v>0</v>
      </c>
      <c r="E18" s="61"/>
      <c r="F18" s="61"/>
    </row>
    <row r="19" spans="1:6" ht="15" customHeight="1">
      <c r="A19" s="108" t="s">
        <v>115</v>
      </c>
      <c r="B19" s="57"/>
      <c r="C19" s="57"/>
      <c r="D19" s="126">
        <v>30</v>
      </c>
      <c r="E19" s="61"/>
      <c r="F19" s="61">
        <v>-0.96993987975951901</v>
      </c>
    </row>
    <row r="20" spans="1:6" ht="15" customHeight="1">
      <c r="A20" s="189" t="s">
        <v>116</v>
      </c>
      <c r="B20" s="57"/>
      <c r="C20" s="57"/>
      <c r="D20" s="126">
        <v>1585</v>
      </c>
      <c r="E20" s="61"/>
      <c r="F20" s="61">
        <v>-0.26210428305400402</v>
      </c>
    </row>
    <row r="21" spans="1:6" ht="15" customHeight="1">
      <c r="A21" s="108" t="s">
        <v>105</v>
      </c>
      <c r="B21" s="192"/>
      <c r="C21" s="192"/>
      <c r="D21" s="128">
        <v>1051</v>
      </c>
      <c r="E21" s="61"/>
      <c r="F21" s="61">
        <v>-0.1801872074883</v>
      </c>
    </row>
    <row r="22" spans="1:6" ht="15" customHeight="1">
      <c r="A22" s="108" t="s">
        <v>106</v>
      </c>
      <c r="B22" s="193"/>
      <c r="C22" s="192"/>
      <c r="D22" s="128">
        <v>534</v>
      </c>
      <c r="E22" s="61"/>
      <c r="F22" s="61">
        <v>32.375</v>
      </c>
    </row>
    <row r="23" spans="1:6" ht="15" customHeight="1">
      <c r="A23" s="108" t="s">
        <v>107</v>
      </c>
      <c r="B23" s="192"/>
      <c r="C23" s="192"/>
      <c r="D23" s="128">
        <v>0</v>
      </c>
      <c r="E23" s="61"/>
      <c r="F23" s="61"/>
    </row>
    <row r="24" spans="1:6" ht="15" customHeight="1">
      <c r="A24" s="108" t="s">
        <v>117</v>
      </c>
      <c r="B24" s="192"/>
      <c r="C24" s="192"/>
      <c r="D24" s="128">
        <v>0</v>
      </c>
      <c r="E24" s="61"/>
      <c r="F24" s="61"/>
    </row>
    <row r="25" spans="1:6" ht="15" customHeight="1">
      <c r="A25" s="108" t="s">
        <v>118</v>
      </c>
      <c r="B25" s="194"/>
      <c r="C25" s="194"/>
      <c r="D25" s="128">
        <v>0</v>
      </c>
      <c r="E25" s="61"/>
      <c r="F25" s="61"/>
    </row>
    <row r="26" spans="1:6" ht="15" customHeight="1">
      <c r="A26" s="108" t="s">
        <v>119</v>
      </c>
      <c r="B26" s="194"/>
      <c r="C26" s="194"/>
      <c r="D26" s="128">
        <v>0</v>
      </c>
      <c r="E26" s="61"/>
      <c r="F26" s="61"/>
    </row>
    <row r="27" spans="1:6" ht="15" customHeight="1">
      <c r="A27" s="108" t="s">
        <v>114</v>
      </c>
      <c r="B27" s="194"/>
      <c r="C27" s="194"/>
      <c r="D27" s="128">
        <v>0</v>
      </c>
      <c r="E27" s="61"/>
      <c r="F27" s="61"/>
    </row>
    <row r="28" spans="1:6" ht="15" customHeight="1">
      <c r="A28" s="108" t="s">
        <v>120</v>
      </c>
      <c r="B28" s="194"/>
      <c r="C28" s="194"/>
      <c r="D28" s="128">
        <v>0</v>
      </c>
      <c r="E28" s="61"/>
      <c r="F28" s="61">
        <v>-1</v>
      </c>
    </row>
    <row r="29" spans="1:6" ht="15" customHeight="1">
      <c r="A29" s="189" t="s">
        <v>121</v>
      </c>
      <c r="B29" s="194"/>
      <c r="C29" s="194"/>
      <c r="D29" s="128">
        <v>58186</v>
      </c>
      <c r="E29" s="61"/>
      <c r="F29" s="61">
        <v>1.1016398179585301</v>
      </c>
    </row>
    <row r="30" spans="1:6" ht="15" customHeight="1">
      <c r="A30" s="108" t="s">
        <v>105</v>
      </c>
      <c r="B30" s="194"/>
      <c r="C30" s="194"/>
      <c r="D30" s="128">
        <v>42795</v>
      </c>
      <c r="E30" s="61"/>
      <c r="F30" s="61">
        <v>1.4138417282418601</v>
      </c>
    </row>
    <row r="31" spans="1:6" ht="15" customHeight="1">
      <c r="A31" s="108" t="s">
        <v>106</v>
      </c>
      <c r="B31" s="194"/>
      <c r="C31" s="194"/>
      <c r="D31" s="128">
        <v>12500</v>
      </c>
      <c r="E31" s="61"/>
      <c r="F31" s="61">
        <v>2.3103813559322002</v>
      </c>
    </row>
    <row r="32" spans="1:6" ht="15" customHeight="1">
      <c r="A32" s="108" t="s">
        <v>107</v>
      </c>
      <c r="B32" s="194"/>
      <c r="C32" s="194"/>
      <c r="D32" s="128">
        <v>32</v>
      </c>
      <c r="E32" s="61"/>
      <c r="F32" s="61">
        <v>-0.94871794871794901</v>
      </c>
    </row>
    <row r="33" spans="1:6" ht="15" customHeight="1">
      <c r="A33" s="108" t="s">
        <v>122</v>
      </c>
      <c r="B33" s="194"/>
      <c r="C33" s="194"/>
      <c r="D33" s="128">
        <v>0</v>
      </c>
      <c r="E33" s="61"/>
      <c r="F33" s="61"/>
    </row>
    <row r="34" spans="1:6" ht="15" customHeight="1">
      <c r="A34" s="108" t="s">
        <v>123</v>
      </c>
      <c r="B34" s="194"/>
      <c r="C34" s="194"/>
      <c r="D34" s="128">
        <v>0</v>
      </c>
      <c r="E34" s="61"/>
      <c r="F34" s="61"/>
    </row>
    <row r="35" spans="1:6" ht="15" customHeight="1">
      <c r="A35" s="108" t="s">
        <v>124</v>
      </c>
      <c r="B35" s="194"/>
      <c r="C35" s="194"/>
      <c r="D35" s="128">
        <v>610</v>
      </c>
      <c r="E35" s="61"/>
      <c r="F35" s="61">
        <v>3.2361111111111098</v>
      </c>
    </row>
    <row r="36" spans="1:6" ht="15" customHeight="1">
      <c r="A36" s="108" t="s">
        <v>125</v>
      </c>
      <c r="B36" s="194"/>
      <c r="C36" s="194"/>
      <c r="D36" s="128"/>
      <c r="E36" s="61"/>
      <c r="F36" s="61"/>
    </row>
    <row r="37" spans="1:6" ht="15" customHeight="1">
      <c r="A37" s="108" t="s">
        <v>126</v>
      </c>
      <c r="B37" s="194"/>
      <c r="C37" s="194"/>
      <c r="D37" s="128">
        <v>2131</v>
      </c>
      <c r="E37" s="61"/>
      <c r="F37" s="61">
        <v>3.6938325991189398</v>
      </c>
    </row>
    <row r="38" spans="1:6" ht="15" customHeight="1">
      <c r="A38" s="108" t="s">
        <v>127</v>
      </c>
      <c r="B38" s="194"/>
      <c r="C38" s="194"/>
      <c r="D38" s="128">
        <v>0</v>
      </c>
      <c r="E38" s="61"/>
      <c r="F38" s="61"/>
    </row>
    <row r="39" spans="1:6" ht="15" customHeight="1">
      <c r="A39" s="108" t="s">
        <v>114</v>
      </c>
      <c r="B39" s="194"/>
      <c r="C39" s="194"/>
      <c r="D39" s="128"/>
      <c r="E39" s="61"/>
      <c r="F39" s="61"/>
    </row>
    <row r="40" spans="1:6" ht="15" customHeight="1">
      <c r="A40" s="108" t="s">
        <v>128</v>
      </c>
      <c r="B40" s="194"/>
      <c r="C40" s="194"/>
      <c r="D40" s="128">
        <v>118</v>
      </c>
      <c r="E40" s="61"/>
      <c r="F40" s="61">
        <v>-0.97620488001613204</v>
      </c>
    </row>
    <row r="41" spans="1:6" ht="15" customHeight="1">
      <c r="A41" s="189" t="s">
        <v>129</v>
      </c>
      <c r="B41" s="194"/>
      <c r="C41" s="194"/>
      <c r="D41" s="128">
        <v>1484</v>
      </c>
      <c r="E41" s="61"/>
      <c r="F41" s="61">
        <v>-0.45199409158050202</v>
      </c>
    </row>
    <row r="42" spans="1:6" ht="15" customHeight="1">
      <c r="A42" s="108" t="s">
        <v>105</v>
      </c>
      <c r="B42" s="194"/>
      <c r="C42" s="194"/>
      <c r="D42" s="128">
        <v>906</v>
      </c>
      <c r="E42" s="61"/>
      <c r="F42" s="61">
        <v>-0.42256214149139598</v>
      </c>
    </row>
    <row r="43" spans="1:6" ht="15" customHeight="1">
      <c r="A43" s="108" t="s">
        <v>106</v>
      </c>
      <c r="B43" s="194"/>
      <c r="C43" s="194"/>
      <c r="D43" s="128">
        <v>178</v>
      </c>
      <c r="E43" s="61"/>
      <c r="F43" s="61">
        <v>2.1785714285714302</v>
      </c>
    </row>
    <row r="44" spans="1:6" ht="15" customHeight="1">
      <c r="A44" s="108" t="s">
        <v>107</v>
      </c>
      <c r="B44" s="194"/>
      <c r="C44" s="194"/>
      <c r="D44" s="128">
        <v>0</v>
      </c>
      <c r="E44" s="61"/>
      <c r="F44" s="61"/>
    </row>
    <row r="45" spans="1:6" ht="15" customHeight="1">
      <c r="A45" s="108" t="s">
        <v>130</v>
      </c>
      <c r="B45" s="194"/>
      <c r="C45" s="194"/>
      <c r="D45" s="128">
        <v>0</v>
      </c>
      <c r="E45" s="61"/>
      <c r="F45" s="61"/>
    </row>
    <row r="46" spans="1:6" ht="15" customHeight="1">
      <c r="A46" s="108" t="s">
        <v>131</v>
      </c>
      <c r="B46" s="194"/>
      <c r="C46" s="194"/>
      <c r="D46" s="128">
        <v>0</v>
      </c>
      <c r="E46" s="61"/>
      <c r="F46" s="61"/>
    </row>
    <row r="47" spans="1:6" ht="15" customHeight="1">
      <c r="A47" s="108" t="s">
        <v>132</v>
      </c>
      <c r="B47" s="194"/>
      <c r="C47" s="194"/>
      <c r="D47" s="128">
        <v>0</v>
      </c>
      <c r="E47" s="61"/>
      <c r="F47" s="61"/>
    </row>
    <row r="48" spans="1:6" ht="15" customHeight="1">
      <c r="A48" s="108" t="s">
        <v>133</v>
      </c>
      <c r="B48" s="194"/>
      <c r="C48" s="194"/>
      <c r="D48" s="128">
        <v>0</v>
      </c>
      <c r="E48" s="61"/>
      <c r="F48" s="61"/>
    </row>
    <row r="49" spans="1:6" ht="15" customHeight="1">
      <c r="A49" s="108" t="s">
        <v>134</v>
      </c>
      <c r="B49" s="194"/>
      <c r="C49" s="194"/>
      <c r="D49" s="128">
        <v>0</v>
      </c>
      <c r="E49" s="61"/>
      <c r="F49" s="61"/>
    </row>
    <row r="50" spans="1:6" ht="15" customHeight="1">
      <c r="A50" s="108" t="s">
        <v>135</v>
      </c>
      <c r="B50" s="194"/>
      <c r="C50" s="194"/>
      <c r="D50" s="128">
        <v>0</v>
      </c>
      <c r="E50" s="61"/>
      <c r="F50" s="61"/>
    </row>
    <row r="51" spans="1:6" ht="15" customHeight="1">
      <c r="A51" s="108" t="s">
        <v>114</v>
      </c>
      <c r="B51" s="194"/>
      <c r="C51" s="194"/>
      <c r="D51" s="128"/>
      <c r="E51" s="61"/>
      <c r="F51" s="61">
        <v>-1</v>
      </c>
    </row>
    <row r="52" spans="1:6" ht="15" customHeight="1">
      <c r="A52" s="108" t="s">
        <v>136</v>
      </c>
      <c r="B52" s="194"/>
      <c r="C52" s="194"/>
      <c r="D52" s="128">
        <v>400</v>
      </c>
      <c r="E52" s="61"/>
      <c r="F52" s="61">
        <v>-0.55801104972375704</v>
      </c>
    </row>
    <row r="53" spans="1:6" ht="15" customHeight="1">
      <c r="A53" s="189" t="s">
        <v>137</v>
      </c>
      <c r="B53" s="194"/>
      <c r="C53" s="194"/>
      <c r="D53" s="128">
        <v>611</v>
      </c>
      <c r="E53" s="61"/>
      <c r="F53" s="61">
        <v>-0.58910558170813698</v>
      </c>
    </row>
    <row r="54" spans="1:6" ht="15" customHeight="1">
      <c r="A54" s="108" t="s">
        <v>105</v>
      </c>
      <c r="B54" s="194"/>
      <c r="C54" s="194"/>
      <c r="D54" s="128">
        <v>344</v>
      </c>
      <c r="E54" s="61"/>
      <c r="F54" s="61">
        <v>-0.66859344894026995</v>
      </c>
    </row>
    <row r="55" spans="1:6" ht="15" customHeight="1">
      <c r="A55" s="108" t="s">
        <v>106</v>
      </c>
      <c r="B55" s="194"/>
      <c r="C55" s="194"/>
      <c r="D55" s="128">
        <v>151</v>
      </c>
      <c r="E55" s="61"/>
      <c r="F55" s="61">
        <v>4.5925925925925899</v>
      </c>
    </row>
    <row r="56" spans="1:6" ht="15" customHeight="1">
      <c r="A56" s="108" t="s">
        <v>107</v>
      </c>
      <c r="B56" s="194"/>
      <c r="C56" s="194"/>
      <c r="D56" s="128">
        <v>0</v>
      </c>
      <c r="E56" s="61"/>
      <c r="F56" s="61"/>
    </row>
    <row r="57" spans="1:6" ht="15" customHeight="1">
      <c r="A57" s="108" t="s">
        <v>138</v>
      </c>
      <c r="B57" s="194"/>
      <c r="C57" s="194"/>
      <c r="D57" s="128">
        <v>10</v>
      </c>
      <c r="E57" s="61"/>
      <c r="F57" s="61">
        <v>1.5</v>
      </c>
    </row>
    <row r="58" spans="1:6" ht="15" customHeight="1">
      <c r="A58" s="108" t="s">
        <v>139</v>
      </c>
      <c r="B58" s="194"/>
      <c r="C58" s="194"/>
      <c r="D58" s="128">
        <v>0</v>
      </c>
      <c r="E58" s="61"/>
      <c r="F58" s="61"/>
    </row>
    <row r="59" spans="1:6" ht="15" customHeight="1">
      <c r="A59" s="108" t="s">
        <v>140</v>
      </c>
      <c r="B59" s="194"/>
      <c r="C59" s="194"/>
      <c r="D59" s="128">
        <v>0</v>
      </c>
      <c r="E59" s="61"/>
      <c r="F59" s="61"/>
    </row>
    <row r="60" spans="1:6" ht="15" customHeight="1">
      <c r="A60" s="108" t="s">
        <v>141</v>
      </c>
      <c r="B60" s="194"/>
      <c r="C60" s="194"/>
      <c r="D60" s="128">
        <v>50</v>
      </c>
      <c r="E60" s="61"/>
      <c r="F60" s="61">
        <v>-0.206349206349206</v>
      </c>
    </row>
    <row r="61" spans="1:6" ht="15" customHeight="1">
      <c r="A61" s="108" t="s">
        <v>142</v>
      </c>
      <c r="B61" s="194"/>
      <c r="C61" s="194"/>
      <c r="D61" s="128">
        <v>0</v>
      </c>
      <c r="E61" s="61"/>
      <c r="F61" s="61"/>
    </row>
    <row r="62" spans="1:6" ht="15" customHeight="1">
      <c r="A62" s="108" t="s">
        <v>114</v>
      </c>
      <c r="B62" s="194"/>
      <c r="C62" s="194"/>
      <c r="D62" s="128">
        <v>50</v>
      </c>
      <c r="E62" s="61"/>
      <c r="F62" s="61"/>
    </row>
    <row r="63" spans="1:6" ht="15" customHeight="1">
      <c r="A63" s="108" t="s">
        <v>143</v>
      </c>
      <c r="B63" s="194"/>
      <c r="C63" s="194"/>
      <c r="D63" s="128">
        <v>6</v>
      </c>
      <c r="E63" s="61"/>
      <c r="F63" s="61">
        <v>-0.98309859154929602</v>
      </c>
    </row>
    <row r="64" spans="1:6" ht="15" customHeight="1">
      <c r="A64" s="189" t="s">
        <v>144</v>
      </c>
      <c r="B64" s="194"/>
      <c r="C64" s="194"/>
      <c r="D64" s="128">
        <v>7147</v>
      </c>
      <c r="E64" s="61"/>
      <c r="F64" s="61">
        <v>0.33016936534524499</v>
      </c>
    </row>
    <row r="65" spans="1:6" ht="15" customHeight="1">
      <c r="A65" s="108" t="s">
        <v>105</v>
      </c>
      <c r="B65" s="194"/>
      <c r="C65" s="194"/>
      <c r="D65" s="128">
        <v>3437</v>
      </c>
      <c r="E65" s="61"/>
      <c r="F65" s="61">
        <v>2.33365664403492</v>
      </c>
    </row>
    <row r="66" spans="1:6" ht="15" customHeight="1">
      <c r="A66" s="108" t="s">
        <v>106</v>
      </c>
      <c r="B66" s="194"/>
      <c r="C66" s="194"/>
      <c r="D66" s="128">
        <v>2455</v>
      </c>
      <c r="E66" s="61"/>
      <c r="F66" s="61">
        <v>0.138154844691701</v>
      </c>
    </row>
    <row r="67" spans="1:6" ht="15" customHeight="1">
      <c r="A67" s="108" t="s">
        <v>107</v>
      </c>
      <c r="B67" s="194"/>
      <c r="C67" s="194"/>
      <c r="D67" s="128">
        <v>0</v>
      </c>
      <c r="E67" s="61"/>
      <c r="F67" s="61"/>
    </row>
    <row r="68" spans="1:6" ht="15" customHeight="1">
      <c r="A68" s="108" t="s">
        <v>145</v>
      </c>
      <c r="B68" s="194"/>
      <c r="C68" s="194"/>
      <c r="D68" s="128">
        <v>0</v>
      </c>
      <c r="E68" s="61"/>
      <c r="F68" s="61">
        <v>-1</v>
      </c>
    </row>
    <row r="69" spans="1:6" ht="15" customHeight="1">
      <c r="A69" s="108" t="s">
        <v>146</v>
      </c>
      <c r="B69" s="194"/>
      <c r="C69" s="194"/>
      <c r="D69" s="128">
        <v>124</v>
      </c>
      <c r="E69" s="61"/>
      <c r="F69" s="61">
        <v>-0.45132743362831901</v>
      </c>
    </row>
    <row r="70" spans="1:6" ht="15" customHeight="1">
      <c r="A70" s="108" t="s">
        <v>147</v>
      </c>
      <c r="B70" s="194"/>
      <c r="C70" s="194"/>
      <c r="D70" s="128">
        <v>0</v>
      </c>
      <c r="E70" s="61"/>
      <c r="F70" s="61">
        <v>-1</v>
      </c>
    </row>
    <row r="71" spans="1:6" ht="15" customHeight="1">
      <c r="A71" s="108" t="s">
        <v>148</v>
      </c>
      <c r="B71" s="194"/>
      <c r="C71" s="194"/>
      <c r="D71" s="128">
        <v>0</v>
      </c>
      <c r="E71" s="61"/>
      <c r="F71" s="61">
        <v>-1</v>
      </c>
    </row>
    <row r="72" spans="1:6" ht="15" customHeight="1">
      <c r="A72" s="108" t="s">
        <v>149</v>
      </c>
      <c r="B72" s="194"/>
      <c r="C72" s="194"/>
      <c r="D72" s="128">
        <v>365</v>
      </c>
      <c r="E72" s="61"/>
      <c r="F72" s="61">
        <v>2.65</v>
      </c>
    </row>
    <row r="73" spans="1:6" ht="15" customHeight="1">
      <c r="A73" s="108" t="s">
        <v>114</v>
      </c>
      <c r="B73" s="194"/>
      <c r="C73" s="194"/>
      <c r="D73" s="128">
        <v>0</v>
      </c>
      <c r="E73" s="61"/>
      <c r="F73" s="61">
        <v>-1</v>
      </c>
    </row>
    <row r="74" spans="1:6" ht="15" customHeight="1">
      <c r="A74" s="108" t="s">
        <v>150</v>
      </c>
      <c r="B74" s="194"/>
      <c r="C74" s="194"/>
      <c r="D74" s="128">
        <v>766</v>
      </c>
      <c r="E74" s="61"/>
      <c r="F74" s="61">
        <v>-0.43841642228738997</v>
      </c>
    </row>
    <row r="75" spans="1:6" ht="15" customHeight="1">
      <c r="A75" s="189" t="s">
        <v>151</v>
      </c>
      <c r="B75" s="194"/>
      <c r="C75" s="194"/>
      <c r="D75" s="128">
        <v>6598</v>
      </c>
      <c r="E75" s="61"/>
      <c r="F75" s="61">
        <v>0.16675508399646299</v>
      </c>
    </row>
    <row r="76" spans="1:6" ht="15" customHeight="1">
      <c r="A76" s="108" t="s">
        <v>105</v>
      </c>
      <c r="B76" s="194"/>
      <c r="C76" s="194"/>
      <c r="D76" s="128">
        <v>5155</v>
      </c>
      <c r="E76" s="61"/>
      <c r="F76" s="61">
        <v>0.25273390036451998</v>
      </c>
    </row>
    <row r="77" spans="1:6" ht="15" customHeight="1">
      <c r="A77" s="108" t="s">
        <v>106</v>
      </c>
      <c r="B77" s="194"/>
      <c r="C77" s="194"/>
      <c r="D77" s="128">
        <v>67</v>
      </c>
      <c r="E77" s="61"/>
      <c r="F77" s="61"/>
    </row>
    <row r="78" spans="1:6" ht="15" customHeight="1">
      <c r="A78" s="108" t="s">
        <v>107</v>
      </c>
      <c r="B78" s="194"/>
      <c r="C78" s="194"/>
      <c r="D78" s="128">
        <v>0</v>
      </c>
      <c r="E78" s="61"/>
      <c r="F78" s="61"/>
    </row>
    <row r="79" spans="1:6" ht="15" customHeight="1">
      <c r="A79" s="108" t="s">
        <v>152</v>
      </c>
      <c r="B79" s="194"/>
      <c r="C79" s="194"/>
      <c r="D79" s="128">
        <v>0</v>
      </c>
      <c r="E79" s="61"/>
      <c r="F79" s="61"/>
    </row>
    <row r="80" spans="1:6" ht="15" customHeight="1">
      <c r="A80" s="108" t="s">
        <v>153</v>
      </c>
      <c r="B80" s="194"/>
      <c r="C80" s="194"/>
      <c r="D80" s="128">
        <v>0</v>
      </c>
      <c r="E80" s="61"/>
      <c r="F80" s="61"/>
    </row>
    <row r="81" spans="1:6" ht="15" customHeight="1">
      <c r="A81" s="108" t="s">
        <v>154</v>
      </c>
      <c r="B81" s="194"/>
      <c r="C81" s="194"/>
      <c r="D81" s="128">
        <v>25</v>
      </c>
      <c r="E81" s="61"/>
      <c r="F81" s="61"/>
    </row>
    <row r="82" spans="1:6" ht="15" customHeight="1">
      <c r="A82" s="108" t="s">
        <v>155</v>
      </c>
      <c r="B82" s="194"/>
      <c r="C82" s="194"/>
      <c r="D82" s="128">
        <v>0</v>
      </c>
      <c r="E82" s="61"/>
      <c r="F82" s="61"/>
    </row>
    <row r="83" spans="1:6" ht="15" customHeight="1">
      <c r="A83" s="108" t="s">
        <v>156</v>
      </c>
      <c r="B83" s="194"/>
      <c r="C83" s="194"/>
      <c r="D83" s="128">
        <v>374</v>
      </c>
      <c r="E83" s="61"/>
      <c r="F83" s="61">
        <v>-0.20255863539445601</v>
      </c>
    </row>
    <row r="84" spans="1:6" ht="15" customHeight="1">
      <c r="A84" s="108" t="s">
        <v>148</v>
      </c>
      <c r="B84" s="194"/>
      <c r="C84" s="194"/>
      <c r="D84" s="128">
        <v>0</v>
      </c>
      <c r="E84" s="61"/>
      <c r="F84" s="61"/>
    </row>
    <row r="85" spans="1:6" ht="15" customHeight="1">
      <c r="A85" s="108" t="s">
        <v>114</v>
      </c>
      <c r="B85" s="194"/>
      <c r="C85" s="194"/>
      <c r="D85" s="128">
        <v>0</v>
      </c>
      <c r="E85" s="61"/>
      <c r="F85" s="61"/>
    </row>
    <row r="86" spans="1:6" ht="15" customHeight="1">
      <c r="A86" s="108" t="s">
        <v>157</v>
      </c>
      <c r="B86" s="194"/>
      <c r="C86" s="194"/>
      <c r="D86" s="128">
        <v>977</v>
      </c>
      <c r="E86" s="61"/>
      <c r="F86" s="61">
        <v>-8.7768440709617201E-2</v>
      </c>
    </row>
    <row r="87" spans="1:6" ht="15" customHeight="1">
      <c r="A87" s="189" t="s">
        <v>158</v>
      </c>
      <c r="B87" s="194"/>
      <c r="C87" s="194"/>
      <c r="D87" s="128">
        <v>1286</v>
      </c>
      <c r="E87" s="61"/>
      <c r="F87" s="61">
        <v>0.15751575157515799</v>
      </c>
    </row>
    <row r="88" spans="1:6" ht="15" customHeight="1">
      <c r="A88" s="108" t="s">
        <v>105</v>
      </c>
      <c r="B88" s="194"/>
      <c r="C88" s="194"/>
      <c r="D88" s="128">
        <v>592</v>
      </c>
      <c r="E88" s="61"/>
      <c r="F88" s="61">
        <v>-0.41386138613861401</v>
      </c>
    </row>
    <row r="89" spans="1:6" ht="15" customHeight="1">
      <c r="A89" s="108" t="s">
        <v>106</v>
      </c>
      <c r="B89" s="194"/>
      <c r="C89" s="194"/>
      <c r="D89" s="128">
        <v>15</v>
      </c>
      <c r="E89" s="61"/>
      <c r="F89" s="61"/>
    </row>
    <row r="90" spans="1:6" ht="15" customHeight="1">
      <c r="A90" s="108" t="s">
        <v>107</v>
      </c>
      <c r="B90" s="194"/>
      <c r="C90" s="194"/>
      <c r="D90" s="128">
        <v>76</v>
      </c>
      <c r="E90" s="61"/>
      <c r="F90" s="61"/>
    </row>
    <row r="91" spans="1:6" ht="15" customHeight="1">
      <c r="A91" s="108" t="s">
        <v>159</v>
      </c>
      <c r="B91" s="194"/>
      <c r="C91" s="194"/>
      <c r="D91" s="128">
        <v>243</v>
      </c>
      <c r="E91" s="61"/>
      <c r="F91" s="61">
        <v>2.7384615384615398</v>
      </c>
    </row>
    <row r="92" spans="1:6" ht="15" customHeight="1">
      <c r="A92" s="108" t="s">
        <v>160</v>
      </c>
      <c r="B92" s="194"/>
      <c r="C92" s="194"/>
      <c r="D92" s="128">
        <v>0</v>
      </c>
      <c r="E92" s="61"/>
      <c r="F92" s="61">
        <v>-1</v>
      </c>
    </row>
    <row r="93" spans="1:6" ht="15" customHeight="1">
      <c r="A93" s="108" t="s">
        <v>148</v>
      </c>
      <c r="B93" s="194"/>
      <c r="C93" s="194"/>
      <c r="D93" s="128">
        <v>60</v>
      </c>
      <c r="E93" s="61"/>
      <c r="F93" s="61">
        <v>1.3076923076923099</v>
      </c>
    </row>
    <row r="94" spans="1:6" ht="15" customHeight="1">
      <c r="A94" s="108" t="s">
        <v>114</v>
      </c>
      <c r="B94" s="194"/>
      <c r="C94" s="194"/>
      <c r="D94" s="128">
        <v>0</v>
      </c>
      <c r="E94" s="61"/>
      <c r="F94" s="61">
        <v>-1</v>
      </c>
    </row>
    <row r="95" spans="1:6" ht="15" customHeight="1">
      <c r="A95" s="108" t="s">
        <v>161</v>
      </c>
      <c r="B95" s="194"/>
      <c r="C95" s="194"/>
      <c r="D95" s="128">
        <v>300</v>
      </c>
      <c r="E95" s="61"/>
      <c r="F95" s="61"/>
    </row>
    <row r="96" spans="1:6" ht="15" customHeight="1">
      <c r="A96" s="189" t="s">
        <v>162</v>
      </c>
      <c r="B96" s="194"/>
      <c r="C96" s="194"/>
      <c r="D96" s="128">
        <v>0</v>
      </c>
      <c r="E96" s="61"/>
      <c r="F96" s="61"/>
    </row>
    <row r="97" spans="1:6" ht="15" customHeight="1">
      <c r="A97" s="108" t="s">
        <v>105</v>
      </c>
      <c r="B97" s="194"/>
      <c r="C97" s="194"/>
      <c r="D97" s="128">
        <v>0</v>
      </c>
      <c r="E97" s="61"/>
      <c r="F97" s="61"/>
    </row>
    <row r="98" spans="1:6" ht="15" customHeight="1">
      <c r="A98" s="108" t="s">
        <v>106</v>
      </c>
      <c r="B98" s="194"/>
      <c r="C98" s="194"/>
      <c r="D98" s="128">
        <v>0</v>
      </c>
      <c r="E98" s="61"/>
      <c r="F98" s="61"/>
    </row>
    <row r="99" spans="1:6" ht="15" customHeight="1">
      <c r="A99" s="108" t="s">
        <v>107</v>
      </c>
      <c r="B99" s="194"/>
      <c r="C99" s="194"/>
      <c r="D99" s="128">
        <v>0</v>
      </c>
      <c r="E99" s="61"/>
      <c r="F99" s="61"/>
    </row>
    <row r="100" spans="1:6" ht="15" customHeight="1">
      <c r="A100" s="108" t="s">
        <v>163</v>
      </c>
      <c r="B100" s="194"/>
      <c r="C100" s="194"/>
      <c r="D100" s="128">
        <v>0</v>
      </c>
      <c r="E100" s="61"/>
      <c r="F100" s="61"/>
    </row>
    <row r="101" spans="1:6" ht="15" customHeight="1">
      <c r="A101" s="108" t="s">
        <v>164</v>
      </c>
      <c r="B101" s="194"/>
      <c r="C101" s="194"/>
      <c r="D101" s="128">
        <v>0</v>
      </c>
      <c r="E101" s="61"/>
      <c r="F101" s="61"/>
    </row>
    <row r="102" spans="1:6" ht="15" customHeight="1">
      <c r="A102" s="108" t="s">
        <v>165</v>
      </c>
      <c r="B102" s="194"/>
      <c r="C102" s="194"/>
      <c r="D102" s="128">
        <v>0</v>
      </c>
      <c r="E102" s="61"/>
      <c r="F102" s="61"/>
    </row>
    <row r="103" spans="1:6" ht="15" customHeight="1">
      <c r="A103" s="108" t="s">
        <v>148</v>
      </c>
      <c r="B103" s="194"/>
      <c r="C103" s="194"/>
      <c r="D103" s="128">
        <v>0</v>
      </c>
      <c r="E103" s="61"/>
      <c r="F103" s="61"/>
    </row>
    <row r="104" spans="1:6" ht="15" customHeight="1">
      <c r="A104" s="108" t="s">
        <v>114</v>
      </c>
      <c r="B104" s="194"/>
      <c r="C104" s="194"/>
      <c r="D104" s="128">
        <v>0</v>
      </c>
      <c r="E104" s="61"/>
      <c r="F104" s="61"/>
    </row>
    <row r="105" spans="1:6" ht="15" customHeight="1">
      <c r="A105" s="108" t="s">
        <v>166</v>
      </c>
      <c r="B105" s="194"/>
      <c r="C105" s="194"/>
      <c r="D105" s="128">
        <v>0</v>
      </c>
      <c r="E105" s="61"/>
      <c r="F105" s="61"/>
    </row>
    <row r="106" spans="1:6" ht="15" customHeight="1">
      <c r="A106" s="189" t="s">
        <v>167</v>
      </c>
      <c r="B106" s="194"/>
      <c r="C106" s="194"/>
      <c r="D106" s="128">
        <v>343</v>
      </c>
      <c r="E106" s="61"/>
      <c r="F106" s="61">
        <v>-0.87554426705370103</v>
      </c>
    </row>
    <row r="107" spans="1:6" ht="15" customHeight="1">
      <c r="A107" s="108" t="s">
        <v>105</v>
      </c>
      <c r="B107" s="194"/>
      <c r="C107" s="194"/>
      <c r="D107" s="128">
        <v>260</v>
      </c>
      <c r="E107" s="61"/>
      <c r="F107" s="61">
        <v>-0.84375</v>
      </c>
    </row>
    <row r="108" spans="1:6" ht="15" customHeight="1">
      <c r="A108" s="108" t="s">
        <v>106</v>
      </c>
      <c r="B108" s="194"/>
      <c r="C108" s="194"/>
      <c r="D108" s="128">
        <v>0</v>
      </c>
      <c r="E108" s="61"/>
      <c r="F108" s="61">
        <v>-1</v>
      </c>
    </row>
    <row r="109" spans="1:6" ht="15" customHeight="1">
      <c r="A109" s="108" t="s">
        <v>107</v>
      </c>
      <c r="B109" s="194"/>
      <c r="C109" s="194"/>
      <c r="D109" s="128">
        <v>0</v>
      </c>
      <c r="E109" s="61"/>
      <c r="F109" s="61"/>
    </row>
    <row r="110" spans="1:6" ht="15" customHeight="1">
      <c r="A110" s="108" t="s">
        <v>168</v>
      </c>
      <c r="B110" s="194"/>
      <c r="C110" s="194"/>
      <c r="D110" s="128">
        <v>0</v>
      </c>
      <c r="E110" s="61"/>
      <c r="F110" s="61"/>
    </row>
    <row r="111" spans="1:6" ht="15" customHeight="1">
      <c r="A111" s="108" t="s">
        <v>169</v>
      </c>
      <c r="B111" s="194"/>
      <c r="C111" s="194"/>
      <c r="D111" s="128">
        <v>0</v>
      </c>
      <c r="E111" s="61"/>
      <c r="F111" s="61"/>
    </row>
    <row r="112" spans="1:6" ht="15" customHeight="1">
      <c r="A112" s="108" t="s">
        <v>170</v>
      </c>
      <c r="B112" s="194"/>
      <c r="C112" s="194"/>
      <c r="D112" s="128">
        <v>0</v>
      </c>
      <c r="E112" s="61"/>
      <c r="F112" s="61"/>
    </row>
    <row r="113" spans="1:6" ht="15" customHeight="1">
      <c r="A113" s="108" t="s">
        <v>171</v>
      </c>
      <c r="B113" s="194"/>
      <c r="C113" s="194"/>
      <c r="D113" s="128">
        <v>0</v>
      </c>
      <c r="E113" s="61"/>
      <c r="F113" s="61"/>
    </row>
    <row r="114" spans="1:6" ht="15" customHeight="1">
      <c r="A114" s="108" t="s">
        <v>172</v>
      </c>
      <c r="B114" s="194"/>
      <c r="C114" s="194"/>
      <c r="D114" s="128">
        <v>0</v>
      </c>
      <c r="E114" s="61"/>
      <c r="F114" s="61">
        <v>-1</v>
      </c>
    </row>
    <row r="115" spans="1:6" ht="15" customHeight="1">
      <c r="A115" s="108" t="s">
        <v>173</v>
      </c>
      <c r="B115" s="194"/>
      <c r="C115" s="194"/>
      <c r="D115" s="128"/>
      <c r="E115" s="61"/>
      <c r="F115" s="61"/>
    </row>
    <row r="116" spans="1:6" ht="15" customHeight="1">
      <c r="A116" s="108" t="s">
        <v>174</v>
      </c>
      <c r="B116" s="194"/>
      <c r="C116" s="194"/>
      <c r="D116" s="128"/>
      <c r="E116" s="61"/>
      <c r="F116" s="61"/>
    </row>
    <row r="117" spans="1:6" ht="15" customHeight="1">
      <c r="A117" s="108" t="s">
        <v>175</v>
      </c>
      <c r="B117" s="194"/>
      <c r="C117" s="194"/>
      <c r="D117" s="128"/>
      <c r="E117" s="61"/>
      <c r="F117" s="61"/>
    </row>
    <row r="118" spans="1:6" ht="15" customHeight="1">
      <c r="A118" s="108" t="s">
        <v>176</v>
      </c>
      <c r="B118" s="194"/>
      <c r="C118" s="194"/>
      <c r="D118" s="128"/>
      <c r="E118" s="61"/>
      <c r="F118" s="61"/>
    </row>
    <row r="119" spans="1:6" ht="15" customHeight="1">
      <c r="A119" s="108" t="s">
        <v>114</v>
      </c>
      <c r="B119" s="194"/>
      <c r="C119" s="194"/>
      <c r="D119" s="128"/>
      <c r="E119" s="61"/>
      <c r="F119" s="61"/>
    </row>
    <row r="120" spans="1:6" ht="15" customHeight="1">
      <c r="A120" s="108" t="s">
        <v>177</v>
      </c>
      <c r="B120" s="194"/>
      <c r="C120" s="194"/>
      <c r="D120" s="128">
        <v>83</v>
      </c>
      <c r="E120" s="61"/>
      <c r="F120" s="61">
        <v>-0.91691691691691701</v>
      </c>
    </row>
    <row r="121" spans="1:6" ht="15" customHeight="1">
      <c r="A121" s="189" t="s">
        <v>178</v>
      </c>
      <c r="B121" s="194"/>
      <c r="C121" s="194"/>
      <c r="D121" s="128">
        <v>1512</v>
      </c>
      <c r="E121" s="61"/>
      <c r="F121" s="61">
        <v>-0.34002618943692697</v>
      </c>
    </row>
    <row r="122" spans="1:6" ht="15" customHeight="1">
      <c r="A122" s="108" t="s">
        <v>105</v>
      </c>
      <c r="B122" s="194"/>
      <c r="C122" s="194"/>
      <c r="D122" s="128">
        <v>724</v>
      </c>
      <c r="E122" s="61"/>
      <c r="F122" s="61">
        <v>-0.53530166880616203</v>
      </c>
    </row>
    <row r="123" spans="1:6" ht="15" customHeight="1">
      <c r="A123" s="108" t="s">
        <v>106</v>
      </c>
      <c r="B123" s="194"/>
      <c r="C123" s="194"/>
      <c r="D123" s="128">
        <v>659</v>
      </c>
      <c r="E123" s="61"/>
      <c r="F123" s="61">
        <v>0.51494252873563195</v>
      </c>
    </row>
    <row r="124" spans="1:6" ht="15" customHeight="1">
      <c r="A124" s="108" t="s">
        <v>107</v>
      </c>
      <c r="B124" s="194"/>
      <c r="C124" s="194"/>
      <c r="D124" s="128">
        <v>0</v>
      </c>
      <c r="E124" s="61"/>
      <c r="F124" s="61"/>
    </row>
    <row r="125" spans="1:6" ht="15" customHeight="1">
      <c r="A125" s="108" t="s">
        <v>179</v>
      </c>
      <c r="B125" s="194"/>
      <c r="C125" s="194"/>
      <c r="D125" s="128">
        <v>0</v>
      </c>
      <c r="E125" s="61"/>
      <c r="F125" s="61"/>
    </row>
    <row r="126" spans="1:6" ht="15" customHeight="1">
      <c r="A126" s="108" t="s">
        <v>180</v>
      </c>
      <c r="B126" s="194"/>
      <c r="C126" s="194"/>
      <c r="D126" s="128">
        <v>100</v>
      </c>
      <c r="E126" s="61"/>
      <c r="F126" s="61"/>
    </row>
    <row r="127" spans="1:6" ht="15" customHeight="1">
      <c r="A127" s="108" t="s">
        <v>181</v>
      </c>
      <c r="B127" s="194"/>
      <c r="C127" s="194"/>
      <c r="D127" s="128">
        <v>0</v>
      </c>
      <c r="E127" s="61"/>
      <c r="F127" s="61"/>
    </row>
    <row r="128" spans="1:6" ht="15" customHeight="1">
      <c r="A128" s="108" t="s">
        <v>114</v>
      </c>
      <c r="B128" s="194"/>
      <c r="C128" s="194"/>
      <c r="D128" s="128">
        <v>0</v>
      </c>
      <c r="E128" s="61"/>
      <c r="F128" s="61"/>
    </row>
    <row r="129" spans="1:6" ht="15" customHeight="1">
      <c r="A129" s="108" t="s">
        <v>182</v>
      </c>
      <c r="B129" s="194"/>
      <c r="C129" s="194"/>
      <c r="D129" s="128">
        <v>29</v>
      </c>
      <c r="E129" s="61"/>
      <c r="F129" s="61">
        <v>-0.90268456375838901</v>
      </c>
    </row>
    <row r="130" spans="1:6" ht="15" customHeight="1">
      <c r="A130" s="189" t="s">
        <v>183</v>
      </c>
      <c r="B130" s="194"/>
      <c r="C130" s="194"/>
      <c r="D130" s="128">
        <v>1902</v>
      </c>
      <c r="E130" s="61"/>
      <c r="F130" s="61">
        <v>0.73698630136986298</v>
      </c>
    </row>
    <row r="131" spans="1:6" ht="15" customHeight="1">
      <c r="A131" s="108" t="s">
        <v>105</v>
      </c>
      <c r="B131" s="194"/>
      <c r="C131" s="194"/>
      <c r="D131" s="128">
        <v>552</v>
      </c>
      <c r="E131" s="61"/>
      <c r="F131" s="61">
        <v>-0.16867469879518099</v>
      </c>
    </row>
    <row r="132" spans="1:6" ht="15" customHeight="1">
      <c r="A132" s="108" t="s">
        <v>106</v>
      </c>
      <c r="B132" s="194"/>
      <c r="C132" s="194"/>
      <c r="D132" s="128">
        <v>149</v>
      </c>
      <c r="E132" s="61"/>
      <c r="F132" s="61">
        <v>3.0270270270270299</v>
      </c>
    </row>
    <row r="133" spans="1:6" ht="15" customHeight="1">
      <c r="A133" s="108" t="s">
        <v>107</v>
      </c>
      <c r="B133" s="194"/>
      <c r="C133" s="194"/>
      <c r="D133" s="128">
        <v>0</v>
      </c>
      <c r="E133" s="61"/>
      <c r="F133" s="61"/>
    </row>
    <row r="134" spans="1:6" ht="15" customHeight="1">
      <c r="A134" s="108" t="s">
        <v>184</v>
      </c>
      <c r="B134" s="194"/>
      <c r="C134" s="194"/>
      <c r="D134" s="128">
        <v>0</v>
      </c>
      <c r="E134" s="61"/>
      <c r="F134" s="61"/>
    </row>
    <row r="135" spans="1:6" ht="15" customHeight="1">
      <c r="A135" s="108" t="s">
        <v>185</v>
      </c>
      <c r="B135" s="194"/>
      <c r="C135" s="194"/>
      <c r="D135" s="128">
        <v>0</v>
      </c>
      <c r="E135" s="61"/>
      <c r="F135" s="61"/>
    </row>
    <row r="136" spans="1:6" ht="15" customHeight="1">
      <c r="A136" s="108" t="s">
        <v>186</v>
      </c>
      <c r="B136" s="194"/>
      <c r="C136" s="194"/>
      <c r="D136" s="128">
        <v>0</v>
      </c>
      <c r="E136" s="61"/>
      <c r="F136" s="61"/>
    </row>
    <row r="137" spans="1:6" ht="15" customHeight="1">
      <c r="A137" s="108" t="s">
        <v>187</v>
      </c>
      <c r="B137" s="194"/>
      <c r="C137" s="194"/>
      <c r="D137" s="128">
        <v>0</v>
      </c>
      <c r="E137" s="61"/>
      <c r="F137" s="61"/>
    </row>
    <row r="138" spans="1:6" ht="15" customHeight="1">
      <c r="A138" s="108" t="s">
        <v>188</v>
      </c>
      <c r="B138" s="194"/>
      <c r="C138" s="194"/>
      <c r="D138" s="128">
        <v>444</v>
      </c>
      <c r="E138" s="61"/>
      <c r="F138" s="61">
        <v>6.4</v>
      </c>
    </row>
    <row r="139" spans="1:6" ht="15" customHeight="1">
      <c r="A139" s="108" t="s">
        <v>114</v>
      </c>
      <c r="B139" s="194"/>
      <c r="C139" s="194"/>
      <c r="D139" s="128">
        <v>0</v>
      </c>
      <c r="E139" s="61"/>
      <c r="F139" s="61"/>
    </row>
    <row r="140" spans="1:6" ht="15" customHeight="1">
      <c r="A140" s="108" t="s">
        <v>189</v>
      </c>
      <c r="B140" s="194"/>
      <c r="C140" s="194"/>
      <c r="D140" s="128">
        <v>757</v>
      </c>
      <c r="E140" s="61"/>
      <c r="F140" s="61">
        <v>1.26646706586826</v>
      </c>
    </row>
    <row r="141" spans="1:6" ht="15" customHeight="1">
      <c r="A141" s="189" t="s">
        <v>190</v>
      </c>
      <c r="B141" s="194"/>
      <c r="C141" s="194"/>
      <c r="D141" s="128">
        <v>30</v>
      </c>
      <c r="E141" s="61"/>
      <c r="F141" s="61">
        <v>-0.48275862068965503</v>
      </c>
    </row>
    <row r="142" spans="1:6" ht="15" customHeight="1">
      <c r="A142" s="108" t="s">
        <v>105</v>
      </c>
      <c r="B142" s="194"/>
      <c r="C142" s="194"/>
      <c r="D142" s="128">
        <v>0</v>
      </c>
      <c r="E142" s="61"/>
      <c r="F142" s="61"/>
    </row>
    <row r="143" spans="1:6" ht="15" customHeight="1">
      <c r="A143" s="108" t="s">
        <v>106</v>
      </c>
      <c r="B143" s="194"/>
      <c r="C143" s="194"/>
      <c r="D143" s="128">
        <v>0</v>
      </c>
      <c r="E143" s="61"/>
      <c r="F143" s="61"/>
    </row>
    <row r="144" spans="1:6" ht="15" customHeight="1">
      <c r="A144" s="108" t="s">
        <v>107</v>
      </c>
      <c r="B144" s="194"/>
      <c r="C144" s="194"/>
      <c r="D144" s="128">
        <v>0</v>
      </c>
      <c r="E144" s="61"/>
      <c r="F144" s="61"/>
    </row>
    <row r="145" spans="1:6" ht="15" customHeight="1">
      <c r="A145" s="108" t="s">
        <v>191</v>
      </c>
      <c r="B145" s="194"/>
      <c r="C145" s="194"/>
      <c r="D145" s="128">
        <v>0</v>
      </c>
      <c r="E145" s="61"/>
      <c r="F145" s="61"/>
    </row>
    <row r="146" spans="1:6" ht="15" customHeight="1">
      <c r="A146" s="108" t="s">
        <v>192</v>
      </c>
      <c r="B146" s="194"/>
      <c r="C146" s="194"/>
      <c r="D146" s="128">
        <v>30</v>
      </c>
      <c r="E146" s="61"/>
      <c r="F146" s="61">
        <v>-0.48275862068965503</v>
      </c>
    </row>
    <row r="147" spans="1:6" ht="15" customHeight="1">
      <c r="A147" s="108" t="s">
        <v>193</v>
      </c>
      <c r="B147" s="194"/>
      <c r="C147" s="194"/>
      <c r="D147" s="128">
        <v>0</v>
      </c>
      <c r="E147" s="61"/>
      <c r="F147" s="61"/>
    </row>
    <row r="148" spans="1:6" ht="15" customHeight="1">
      <c r="A148" s="108" t="s">
        <v>194</v>
      </c>
      <c r="B148" s="194"/>
      <c r="C148" s="194"/>
      <c r="D148" s="128">
        <v>0</v>
      </c>
      <c r="E148" s="61"/>
      <c r="F148" s="61"/>
    </row>
    <row r="149" spans="1:6" ht="15" customHeight="1">
      <c r="A149" s="108" t="s">
        <v>195</v>
      </c>
      <c r="B149" s="194"/>
      <c r="C149" s="194"/>
      <c r="D149" s="128">
        <v>0</v>
      </c>
      <c r="E149" s="61"/>
      <c r="F149" s="61"/>
    </row>
    <row r="150" spans="1:6" ht="15" customHeight="1">
      <c r="A150" s="108" t="s">
        <v>196</v>
      </c>
      <c r="B150" s="194"/>
      <c r="C150" s="194"/>
      <c r="D150" s="128">
        <v>0</v>
      </c>
      <c r="E150" s="61"/>
      <c r="F150" s="61"/>
    </row>
    <row r="151" spans="1:6" ht="15" customHeight="1">
      <c r="A151" s="108" t="s">
        <v>114</v>
      </c>
      <c r="B151" s="194"/>
      <c r="C151" s="194"/>
      <c r="D151" s="128">
        <v>0</v>
      </c>
      <c r="E151" s="61"/>
      <c r="F151" s="61"/>
    </row>
    <row r="152" spans="1:6" ht="15" customHeight="1">
      <c r="A152" s="108" t="s">
        <v>197</v>
      </c>
      <c r="B152" s="194"/>
      <c r="C152" s="194"/>
      <c r="D152" s="128">
        <v>0</v>
      </c>
      <c r="E152" s="61"/>
      <c r="F152" s="61"/>
    </row>
    <row r="153" spans="1:6" ht="15" customHeight="1">
      <c r="A153" s="189" t="s">
        <v>198</v>
      </c>
      <c r="B153" s="194"/>
      <c r="C153" s="194"/>
      <c r="D153" s="128">
        <v>0</v>
      </c>
      <c r="E153" s="61"/>
      <c r="F153" s="61">
        <v>-1</v>
      </c>
    </row>
    <row r="154" spans="1:6" ht="15" customHeight="1">
      <c r="A154" s="108" t="s">
        <v>105</v>
      </c>
      <c r="B154" s="194"/>
      <c r="C154" s="194"/>
      <c r="D154" s="128">
        <v>0</v>
      </c>
      <c r="E154" s="61"/>
      <c r="F154" s="61">
        <v>-1</v>
      </c>
    </row>
    <row r="155" spans="1:6" ht="15" customHeight="1">
      <c r="A155" s="108" t="s">
        <v>106</v>
      </c>
      <c r="B155" s="194"/>
      <c r="C155" s="194"/>
      <c r="D155" s="128">
        <v>0</v>
      </c>
      <c r="E155" s="61"/>
      <c r="F155" s="61"/>
    </row>
    <row r="156" spans="1:6" ht="15" customHeight="1">
      <c r="A156" s="108" t="s">
        <v>107</v>
      </c>
      <c r="B156" s="194"/>
      <c r="C156" s="194"/>
      <c r="D156" s="128">
        <v>0</v>
      </c>
      <c r="E156" s="61"/>
      <c r="F156" s="61"/>
    </row>
    <row r="157" spans="1:6" ht="15" customHeight="1">
      <c r="A157" s="108" t="s">
        <v>199</v>
      </c>
      <c r="B157" s="194"/>
      <c r="C157" s="194"/>
      <c r="D157" s="128"/>
      <c r="E157" s="61"/>
      <c r="F157" s="61">
        <v>-1</v>
      </c>
    </row>
    <row r="158" spans="1:6" ht="15" customHeight="1">
      <c r="A158" s="108" t="s">
        <v>200</v>
      </c>
      <c r="B158" s="194"/>
      <c r="C158" s="194"/>
      <c r="D158" s="128"/>
      <c r="E158" s="61"/>
      <c r="F158" s="61"/>
    </row>
    <row r="159" spans="1:6" ht="15" customHeight="1">
      <c r="A159" s="108" t="s">
        <v>201</v>
      </c>
      <c r="B159" s="194"/>
      <c r="C159" s="194"/>
      <c r="D159" s="128"/>
      <c r="E159" s="61"/>
      <c r="F159" s="61"/>
    </row>
    <row r="160" spans="1:6" ht="15" customHeight="1">
      <c r="A160" s="108" t="s">
        <v>148</v>
      </c>
      <c r="B160" s="194"/>
      <c r="C160" s="194"/>
      <c r="D160" s="128">
        <v>0</v>
      </c>
      <c r="E160" s="61"/>
      <c r="F160" s="61"/>
    </row>
    <row r="161" spans="1:6" ht="15" customHeight="1">
      <c r="A161" s="108" t="s">
        <v>114</v>
      </c>
      <c r="B161" s="194"/>
      <c r="C161" s="194"/>
      <c r="D161" s="128">
        <v>0</v>
      </c>
      <c r="E161" s="61"/>
      <c r="F161" s="61"/>
    </row>
    <row r="162" spans="1:6" ht="15" customHeight="1">
      <c r="A162" s="108" t="s">
        <v>202</v>
      </c>
      <c r="B162" s="194"/>
      <c r="C162" s="194"/>
      <c r="D162" s="128">
        <v>0</v>
      </c>
      <c r="E162" s="61"/>
      <c r="F162" s="61"/>
    </row>
    <row r="163" spans="1:6" ht="15" customHeight="1">
      <c r="A163" s="189" t="s">
        <v>203</v>
      </c>
      <c r="B163" s="194"/>
      <c r="C163" s="194"/>
      <c r="D163" s="128">
        <v>0</v>
      </c>
      <c r="E163" s="61"/>
      <c r="F163" s="61">
        <v>-1</v>
      </c>
    </row>
    <row r="164" spans="1:6" ht="15" customHeight="1">
      <c r="A164" s="108" t="s">
        <v>105</v>
      </c>
      <c r="B164" s="194"/>
      <c r="C164" s="194"/>
      <c r="D164" s="128">
        <v>0</v>
      </c>
      <c r="E164" s="61"/>
      <c r="F164" s="61"/>
    </row>
    <row r="165" spans="1:6" ht="15" customHeight="1">
      <c r="A165" s="108" t="s">
        <v>106</v>
      </c>
      <c r="B165" s="194"/>
      <c r="C165" s="194"/>
      <c r="D165" s="128"/>
      <c r="E165" s="61"/>
      <c r="F165" s="61"/>
    </row>
    <row r="166" spans="1:6" ht="15" customHeight="1">
      <c r="A166" s="108" t="s">
        <v>107</v>
      </c>
      <c r="B166" s="194"/>
      <c r="C166" s="194"/>
      <c r="D166" s="128"/>
      <c r="E166" s="61"/>
      <c r="F166" s="61"/>
    </row>
    <row r="167" spans="1:6" ht="15" customHeight="1">
      <c r="A167" s="108" t="s">
        <v>204</v>
      </c>
      <c r="B167" s="194"/>
      <c r="C167" s="194"/>
      <c r="D167" s="128"/>
      <c r="E167" s="61"/>
      <c r="F167" s="61"/>
    </row>
    <row r="168" spans="1:6" ht="15" customHeight="1">
      <c r="A168" s="108" t="s">
        <v>205</v>
      </c>
      <c r="B168" s="194"/>
      <c r="C168" s="194"/>
      <c r="D168" s="128"/>
      <c r="E168" s="61"/>
      <c r="F168" s="61"/>
    </row>
    <row r="169" spans="1:6" ht="15" customHeight="1">
      <c r="A169" s="108" t="s">
        <v>206</v>
      </c>
      <c r="B169" s="194"/>
      <c r="C169" s="194"/>
      <c r="D169" s="128"/>
      <c r="E169" s="61"/>
      <c r="F169" s="61">
        <v>-1</v>
      </c>
    </row>
    <row r="170" spans="1:6" ht="15" customHeight="1">
      <c r="A170" s="108" t="s">
        <v>207</v>
      </c>
      <c r="B170" s="194"/>
      <c r="C170" s="194"/>
      <c r="D170" s="128"/>
      <c r="E170" s="61"/>
      <c r="F170" s="61">
        <v>-1</v>
      </c>
    </row>
    <row r="171" spans="1:6" ht="15" customHeight="1">
      <c r="A171" s="108" t="s">
        <v>208</v>
      </c>
      <c r="B171" s="194"/>
      <c r="C171" s="194"/>
      <c r="D171" s="128"/>
      <c r="E171" s="61"/>
      <c r="F171" s="61"/>
    </row>
    <row r="172" spans="1:6" ht="15" customHeight="1">
      <c r="A172" s="108" t="s">
        <v>209</v>
      </c>
      <c r="B172" s="194"/>
      <c r="C172" s="194"/>
      <c r="D172" s="128"/>
      <c r="E172" s="61"/>
      <c r="F172" s="61"/>
    </row>
    <row r="173" spans="1:6" ht="15" customHeight="1">
      <c r="A173" s="108" t="s">
        <v>148</v>
      </c>
      <c r="B173" s="194"/>
      <c r="C173" s="194"/>
      <c r="D173" s="128"/>
      <c r="E173" s="61"/>
      <c r="F173" s="61"/>
    </row>
    <row r="174" spans="1:6" ht="15" customHeight="1">
      <c r="A174" s="108" t="s">
        <v>114</v>
      </c>
      <c r="B174" s="194"/>
      <c r="C174" s="194"/>
      <c r="D174" s="128">
        <v>0</v>
      </c>
      <c r="E174" s="61"/>
      <c r="F174" s="61"/>
    </row>
    <row r="175" spans="1:6" ht="15" customHeight="1">
      <c r="A175" s="108" t="s">
        <v>210</v>
      </c>
      <c r="B175" s="194"/>
      <c r="C175" s="194"/>
      <c r="D175" s="128">
        <v>0</v>
      </c>
      <c r="E175" s="61"/>
      <c r="F175" s="61"/>
    </row>
    <row r="176" spans="1:6" ht="15" customHeight="1">
      <c r="A176" s="189" t="s">
        <v>211</v>
      </c>
      <c r="B176" s="194"/>
      <c r="C176" s="194"/>
      <c r="D176" s="128">
        <v>75</v>
      </c>
      <c r="E176" s="61"/>
      <c r="F176" s="61">
        <v>14</v>
      </c>
    </row>
    <row r="177" spans="1:6" ht="15" customHeight="1">
      <c r="A177" s="108" t="s">
        <v>105</v>
      </c>
      <c r="B177" s="194"/>
      <c r="C177" s="194"/>
      <c r="D177" s="128">
        <v>74</v>
      </c>
      <c r="E177" s="61"/>
      <c r="F177" s="61">
        <v>13.8</v>
      </c>
    </row>
    <row r="178" spans="1:6" ht="15" customHeight="1">
      <c r="A178" s="108" t="s">
        <v>106</v>
      </c>
      <c r="B178" s="194"/>
      <c r="C178" s="194"/>
      <c r="D178" s="128">
        <v>1</v>
      </c>
      <c r="E178" s="61"/>
      <c r="F178" s="61"/>
    </row>
    <row r="179" spans="1:6" ht="15" customHeight="1">
      <c r="A179" s="108" t="s">
        <v>107</v>
      </c>
      <c r="B179" s="194"/>
      <c r="C179" s="194"/>
      <c r="D179" s="128">
        <v>0</v>
      </c>
      <c r="E179" s="61"/>
      <c r="F179" s="61"/>
    </row>
    <row r="180" spans="1:6" ht="15" customHeight="1">
      <c r="A180" s="108" t="s">
        <v>212</v>
      </c>
      <c r="B180" s="194"/>
      <c r="C180" s="194"/>
      <c r="D180" s="128">
        <v>0</v>
      </c>
      <c r="E180" s="61"/>
      <c r="F180" s="61"/>
    </row>
    <row r="181" spans="1:6" ht="15" customHeight="1">
      <c r="A181" s="108" t="s">
        <v>114</v>
      </c>
      <c r="B181" s="194"/>
      <c r="C181" s="194"/>
      <c r="D181" s="128">
        <v>0</v>
      </c>
      <c r="E181" s="61"/>
      <c r="F181" s="61"/>
    </row>
    <row r="182" spans="1:6" ht="15" customHeight="1">
      <c r="A182" s="108" t="s">
        <v>213</v>
      </c>
      <c r="B182" s="194"/>
      <c r="C182" s="194"/>
      <c r="D182" s="128">
        <v>0</v>
      </c>
      <c r="E182" s="61"/>
      <c r="F182" s="61"/>
    </row>
    <row r="183" spans="1:6" ht="15" customHeight="1">
      <c r="A183" s="189" t="s">
        <v>214</v>
      </c>
      <c r="B183" s="194"/>
      <c r="C183" s="194"/>
      <c r="D183" s="128">
        <v>0</v>
      </c>
      <c r="E183" s="61"/>
      <c r="F183" s="61">
        <v>-1</v>
      </c>
    </row>
    <row r="184" spans="1:6" ht="15" customHeight="1">
      <c r="A184" s="108" t="s">
        <v>105</v>
      </c>
      <c r="B184" s="194"/>
      <c r="C184" s="194"/>
      <c r="D184" s="128"/>
      <c r="E184" s="61"/>
      <c r="F184" s="61"/>
    </row>
    <row r="185" spans="1:6" ht="15" customHeight="1">
      <c r="A185" s="108" t="s">
        <v>106</v>
      </c>
      <c r="B185" s="194"/>
      <c r="C185" s="194"/>
      <c r="D185" s="128"/>
      <c r="E185" s="61"/>
      <c r="F185" s="61">
        <v>-1</v>
      </c>
    </row>
    <row r="186" spans="1:6" ht="15" customHeight="1">
      <c r="A186" s="108" t="s">
        <v>107</v>
      </c>
      <c r="B186" s="194"/>
      <c r="C186" s="194"/>
      <c r="D186" s="128"/>
      <c r="E186" s="61"/>
      <c r="F186" s="61"/>
    </row>
    <row r="187" spans="1:6" ht="15" customHeight="1">
      <c r="A187" s="108" t="s">
        <v>215</v>
      </c>
      <c r="B187" s="194"/>
      <c r="C187" s="194"/>
      <c r="D187" s="128"/>
      <c r="E187" s="61"/>
      <c r="F187" s="61">
        <v>-1</v>
      </c>
    </row>
    <row r="188" spans="1:6" ht="15" customHeight="1">
      <c r="A188" s="108" t="s">
        <v>114</v>
      </c>
      <c r="B188" s="194"/>
      <c r="C188" s="194"/>
      <c r="D188" s="128"/>
      <c r="E188" s="61"/>
      <c r="F188" s="61"/>
    </row>
    <row r="189" spans="1:6" ht="15" customHeight="1">
      <c r="A189" s="108" t="s">
        <v>216</v>
      </c>
      <c r="B189" s="194"/>
      <c r="C189" s="194"/>
      <c r="D189" s="128">
        <v>0</v>
      </c>
      <c r="E189" s="61"/>
      <c r="F189" s="61"/>
    </row>
    <row r="190" spans="1:6" ht="15" customHeight="1">
      <c r="A190" s="189" t="s">
        <v>217</v>
      </c>
      <c r="B190" s="194"/>
      <c r="C190" s="194"/>
      <c r="D190" s="128">
        <v>49</v>
      </c>
      <c r="E190" s="61"/>
      <c r="F190" s="61">
        <v>6</v>
      </c>
    </row>
    <row r="191" spans="1:6" ht="15" customHeight="1">
      <c r="A191" s="108" t="s">
        <v>105</v>
      </c>
      <c r="B191" s="194"/>
      <c r="C191" s="194"/>
      <c r="D191" s="128">
        <v>28</v>
      </c>
      <c r="E191" s="61"/>
      <c r="F191" s="61">
        <v>27</v>
      </c>
    </row>
    <row r="192" spans="1:6" ht="15" customHeight="1">
      <c r="A192" s="108" t="s">
        <v>106</v>
      </c>
      <c r="B192" s="194"/>
      <c r="C192" s="194"/>
      <c r="D192" s="128">
        <v>0</v>
      </c>
      <c r="E192" s="61"/>
      <c r="F192" s="61"/>
    </row>
    <row r="193" spans="1:6" ht="15" customHeight="1">
      <c r="A193" s="108" t="s">
        <v>107</v>
      </c>
      <c r="B193" s="194"/>
      <c r="C193" s="194"/>
      <c r="D193" s="128">
        <v>0</v>
      </c>
      <c r="E193" s="61"/>
      <c r="F193" s="61"/>
    </row>
    <row r="194" spans="1:6" ht="15" customHeight="1">
      <c r="A194" s="108" t="s">
        <v>218</v>
      </c>
      <c r="B194" s="194"/>
      <c r="C194" s="194"/>
      <c r="D194" s="128">
        <v>0</v>
      </c>
      <c r="E194" s="61"/>
      <c r="F194" s="61"/>
    </row>
    <row r="195" spans="1:6" ht="15" customHeight="1">
      <c r="A195" s="108" t="s">
        <v>219</v>
      </c>
      <c r="B195" s="194"/>
      <c r="C195" s="194"/>
      <c r="D195" s="128">
        <v>0</v>
      </c>
      <c r="E195" s="61"/>
      <c r="F195" s="61"/>
    </row>
    <row r="196" spans="1:6" ht="15" customHeight="1">
      <c r="A196" s="108" t="s">
        <v>220</v>
      </c>
      <c r="B196" s="194"/>
      <c r="C196" s="194"/>
      <c r="D196" s="128">
        <v>0</v>
      </c>
      <c r="E196" s="61"/>
      <c r="F196" s="61">
        <v>-1</v>
      </c>
    </row>
    <row r="197" spans="1:6" ht="15" customHeight="1">
      <c r="A197" s="108" t="s">
        <v>114</v>
      </c>
      <c r="B197" s="194"/>
      <c r="C197" s="194"/>
      <c r="D197" s="128"/>
      <c r="E197" s="61"/>
      <c r="F197" s="61"/>
    </row>
    <row r="198" spans="1:6" ht="15" customHeight="1">
      <c r="A198" s="108" t="s">
        <v>221</v>
      </c>
      <c r="B198" s="194"/>
      <c r="C198" s="194"/>
      <c r="D198" s="128">
        <v>21</v>
      </c>
      <c r="E198" s="61"/>
      <c r="F198" s="61"/>
    </row>
    <row r="199" spans="1:6" ht="15" customHeight="1">
      <c r="A199" s="189" t="s">
        <v>222</v>
      </c>
      <c r="B199" s="194"/>
      <c r="C199" s="194"/>
      <c r="D199" s="128">
        <v>509</v>
      </c>
      <c r="E199" s="61"/>
      <c r="F199" s="61">
        <v>-0.466457023060797</v>
      </c>
    </row>
    <row r="200" spans="1:6" ht="15" customHeight="1">
      <c r="A200" s="108" t="s">
        <v>105</v>
      </c>
      <c r="B200" s="194"/>
      <c r="C200" s="194"/>
      <c r="D200" s="128">
        <v>304</v>
      </c>
      <c r="E200" s="61"/>
      <c r="F200" s="61">
        <v>-0.66739606126914697</v>
      </c>
    </row>
    <row r="201" spans="1:6" ht="15" customHeight="1">
      <c r="A201" s="108" t="s">
        <v>106</v>
      </c>
      <c r="B201" s="194"/>
      <c r="C201" s="194"/>
      <c r="D201" s="128">
        <v>58</v>
      </c>
      <c r="E201" s="61"/>
      <c r="F201" s="61"/>
    </row>
    <row r="202" spans="1:6" ht="15" customHeight="1">
      <c r="A202" s="108" t="s">
        <v>107</v>
      </c>
      <c r="B202" s="194"/>
      <c r="C202" s="194"/>
      <c r="D202" s="128">
        <v>0</v>
      </c>
      <c r="E202" s="61"/>
      <c r="F202" s="61"/>
    </row>
    <row r="203" spans="1:6" ht="15" customHeight="1">
      <c r="A203" s="108" t="s">
        <v>223</v>
      </c>
      <c r="B203" s="194"/>
      <c r="C203" s="194"/>
      <c r="D203" s="128">
        <v>147</v>
      </c>
      <c r="E203" s="61"/>
      <c r="F203" s="61">
        <v>2.6749999999999998</v>
      </c>
    </row>
    <row r="204" spans="1:6" ht="15" customHeight="1">
      <c r="A204" s="108" t="s">
        <v>224</v>
      </c>
      <c r="B204" s="194"/>
      <c r="C204" s="194"/>
      <c r="D204" s="128">
        <v>0</v>
      </c>
      <c r="E204" s="61"/>
      <c r="F204" s="61"/>
    </row>
    <row r="205" spans="1:6" ht="15" customHeight="1">
      <c r="A205" s="189" t="s">
        <v>225</v>
      </c>
      <c r="B205" s="194"/>
      <c r="C205" s="194"/>
      <c r="D205" s="128">
        <v>169</v>
      </c>
      <c r="E205" s="61"/>
      <c r="F205" s="61">
        <v>3.6809815950920199E-2</v>
      </c>
    </row>
    <row r="206" spans="1:6" ht="15" customHeight="1">
      <c r="A206" s="108" t="s">
        <v>105</v>
      </c>
      <c r="B206" s="194"/>
      <c r="C206" s="194"/>
      <c r="D206" s="128">
        <v>147</v>
      </c>
      <c r="E206" s="61"/>
      <c r="F206" s="61">
        <v>-9.8159509202454004E-2</v>
      </c>
    </row>
    <row r="207" spans="1:6" ht="15" customHeight="1">
      <c r="A207" s="108" t="s">
        <v>106</v>
      </c>
      <c r="B207" s="194"/>
      <c r="C207" s="194"/>
      <c r="D207" s="128">
        <v>0</v>
      </c>
      <c r="E207" s="61"/>
      <c r="F207" s="61"/>
    </row>
    <row r="208" spans="1:6" ht="15" customHeight="1">
      <c r="A208" s="108" t="s">
        <v>107</v>
      </c>
      <c r="B208" s="194"/>
      <c r="C208" s="194"/>
      <c r="D208" s="128">
        <v>0</v>
      </c>
      <c r="E208" s="61"/>
      <c r="F208" s="61"/>
    </row>
    <row r="209" spans="1:6" ht="15" customHeight="1">
      <c r="A209" s="108" t="s">
        <v>119</v>
      </c>
      <c r="B209" s="194"/>
      <c r="C209" s="194"/>
      <c r="D209" s="128">
        <v>0</v>
      </c>
      <c r="E209" s="61"/>
      <c r="F209" s="61"/>
    </row>
    <row r="210" spans="1:6" ht="15" customHeight="1">
      <c r="A210" s="108" t="s">
        <v>114</v>
      </c>
      <c r="B210" s="194"/>
      <c r="C210" s="194"/>
      <c r="D210" s="128">
        <v>0</v>
      </c>
      <c r="E210" s="61"/>
      <c r="F210" s="61"/>
    </row>
    <row r="211" spans="1:6" ht="15" customHeight="1">
      <c r="A211" s="108" t="s">
        <v>226</v>
      </c>
      <c r="B211" s="194"/>
      <c r="C211" s="194"/>
      <c r="D211" s="128">
        <v>22</v>
      </c>
      <c r="E211" s="61"/>
      <c r="F211" s="61"/>
    </row>
    <row r="212" spans="1:6" ht="15" customHeight="1">
      <c r="A212" s="189" t="s">
        <v>227</v>
      </c>
      <c r="B212" s="194"/>
      <c r="C212" s="194"/>
      <c r="D212" s="128">
        <v>1311</v>
      </c>
      <c r="E212" s="61"/>
      <c r="F212" s="61">
        <v>-0.13063660477453601</v>
      </c>
    </row>
    <row r="213" spans="1:6" ht="15" customHeight="1">
      <c r="A213" s="108" t="s">
        <v>105</v>
      </c>
      <c r="B213" s="194"/>
      <c r="C213" s="194"/>
      <c r="D213" s="128">
        <v>708</v>
      </c>
      <c r="E213" s="61"/>
      <c r="F213" s="61">
        <v>-0.50901525658807201</v>
      </c>
    </row>
    <row r="214" spans="1:6" ht="15" customHeight="1">
      <c r="A214" s="108" t="s">
        <v>106</v>
      </c>
      <c r="B214" s="194"/>
      <c r="C214" s="194"/>
      <c r="D214" s="128">
        <v>603</v>
      </c>
      <c r="E214" s="61"/>
      <c r="F214" s="61">
        <v>13.707317073170699</v>
      </c>
    </row>
    <row r="215" spans="1:6" ht="15" customHeight="1">
      <c r="A215" s="108" t="s">
        <v>107</v>
      </c>
      <c r="B215" s="194"/>
      <c r="C215" s="194"/>
      <c r="D215" s="128">
        <v>0</v>
      </c>
      <c r="E215" s="61"/>
      <c r="F215" s="61"/>
    </row>
    <row r="216" spans="1:6" ht="15" customHeight="1">
      <c r="A216" s="108" t="s">
        <v>228</v>
      </c>
      <c r="B216" s="194"/>
      <c r="C216" s="194"/>
      <c r="D216" s="128">
        <v>0</v>
      </c>
      <c r="E216" s="61"/>
      <c r="F216" s="61"/>
    </row>
    <row r="217" spans="1:6" ht="15" customHeight="1">
      <c r="A217" s="108" t="s">
        <v>229</v>
      </c>
      <c r="B217" s="194"/>
      <c r="C217" s="194"/>
      <c r="D217" s="128">
        <v>0</v>
      </c>
      <c r="E217" s="61"/>
      <c r="F217" s="61"/>
    </row>
    <row r="218" spans="1:6" ht="15" customHeight="1">
      <c r="A218" s="108" t="s">
        <v>114</v>
      </c>
      <c r="B218" s="194"/>
      <c r="C218" s="194"/>
      <c r="D218" s="128">
        <v>0</v>
      </c>
      <c r="E218" s="61"/>
      <c r="F218" s="61"/>
    </row>
    <row r="219" spans="1:6" ht="15" customHeight="1">
      <c r="A219" s="108" t="s">
        <v>230</v>
      </c>
      <c r="B219" s="194"/>
      <c r="C219" s="194"/>
      <c r="D219" s="128">
        <v>0</v>
      </c>
      <c r="E219" s="61"/>
      <c r="F219" s="61">
        <v>-1</v>
      </c>
    </row>
    <row r="220" spans="1:6" ht="15" customHeight="1">
      <c r="A220" s="189" t="s">
        <v>231</v>
      </c>
      <c r="B220" s="194"/>
      <c r="C220" s="194"/>
      <c r="D220" s="128">
        <v>1917</v>
      </c>
      <c r="E220" s="61"/>
      <c r="F220" s="61">
        <v>-0.71211893677729399</v>
      </c>
    </row>
    <row r="221" spans="1:6" ht="15" customHeight="1">
      <c r="A221" s="108" t="s">
        <v>105</v>
      </c>
      <c r="B221" s="194"/>
      <c r="C221" s="194"/>
      <c r="D221" s="128">
        <v>1835</v>
      </c>
      <c r="E221" s="61"/>
      <c r="F221" s="61">
        <v>-0.71842872487340803</v>
      </c>
    </row>
    <row r="222" spans="1:6" ht="15" customHeight="1">
      <c r="A222" s="108" t="s">
        <v>106</v>
      </c>
      <c r="B222" s="194"/>
      <c r="C222" s="194"/>
      <c r="D222" s="128">
        <v>82</v>
      </c>
      <c r="E222" s="61"/>
      <c r="F222" s="61">
        <v>-4.6511627906976702E-2</v>
      </c>
    </row>
    <row r="223" spans="1:6" ht="15" customHeight="1">
      <c r="A223" s="108" t="s">
        <v>107</v>
      </c>
      <c r="B223" s="194"/>
      <c r="C223" s="194"/>
      <c r="D223" s="128">
        <v>0</v>
      </c>
      <c r="E223" s="61"/>
      <c r="F223" s="61"/>
    </row>
    <row r="224" spans="1:6" ht="15" customHeight="1">
      <c r="A224" s="108" t="s">
        <v>232</v>
      </c>
      <c r="B224" s="194"/>
      <c r="C224" s="194"/>
      <c r="D224" s="128">
        <v>0</v>
      </c>
      <c r="E224" s="61"/>
      <c r="F224" s="61">
        <v>-1</v>
      </c>
    </row>
    <row r="225" spans="1:6" ht="15" customHeight="1">
      <c r="A225" s="108" t="s">
        <v>114</v>
      </c>
      <c r="B225" s="194"/>
      <c r="C225" s="194"/>
      <c r="D225" s="128">
        <v>0</v>
      </c>
      <c r="E225" s="61"/>
      <c r="F225" s="61"/>
    </row>
    <row r="226" spans="1:6" ht="15" customHeight="1">
      <c r="A226" s="108" t="s">
        <v>233</v>
      </c>
      <c r="B226" s="194"/>
      <c r="C226" s="194"/>
      <c r="D226" s="128">
        <v>0</v>
      </c>
      <c r="E226" s="61"/>
      <c r="F226" s="61">
        <v>-1</v>
      </c>
    </row>
    <row r="227" spans="1:6" ht="15" customHeight="1">
      <c r="A227" s="189" t="s">
        <v>234</v>
      </c>
      <c r="B227" s="194"/>
      <c r="C227" s="194"/>
      <c r="D227" s="128">
        <v>1628</v>
      </c>
      <c r="E227" s="61"/>
      <c r="F227" s="61">
        <v>0.44839857651245602</v>
      </c>
    </row>
    <row r="228" spans="1:6" ht="15" customHeight="1">
      <c r="A228" s="108" t="s">
        <v>105</v>
      </c>
      <c r="B228" s="194"/>
      <c r="C228" s="194"/>
      <c r="D228" s="128">
        <v>1570</v>
      </c>
      <c r="E228" s="61"/>
      <c r="F228" s="61">
        <v>0.53921568627451</v>
      </c>
    </row>
    <row r="229" spans="1:6" ht="15" customHeight="1">
      <c r="A229" s="108" t="s">
        <v>106</v>
      </c>
      <c r="B229" s="194"/>
      <c r="C229" s="194"/>
      <c r="D229" s="128">
        <v>0</v>
      </c>
      <c r="E229" s="61"/>
      <c r="F229" s="61"/>
    </row>
    <row r="230" spans="1:6" ht="15" customHeight="1">
      <c r="A230" s="108" t="s">
        <v>107</v>
      </c>
      <c r="B230" s="194"/>
      <c r="C230" s="194"/>
      <c r="D230" s="128">
        <v>0</v>
      </c>
      <c r="E230" s="61"/>
      <c r="F230" s="61"/>
    </row>
    <row r="231" spans="1:6" ht="15" customHeight="1">
      <c r="A231" s="108" t="s">
        <v>114</v>
      </c>
      <c r="B231" s="194"/>
      <c r="C231" s="194"/>
      <c r="D231" s="128">
        <v>58</v>
      </c>
      <c r="E231" s="61"/>
      <c r="F231" s="61"/>
    </row>
    <row r="232" spans="1:6" ht="15" customHeight="1">
      <c r="A232" s="108" t="s">
        <v>235</v>
      </c>
      <c r="B232" s="194"/>
      <c r="C232" s="194"/>
      <c r="D232" s="128"/>
      <c r="E232" s="61"/>
      <c r="F232" s="61">
        <v>-1</v>
      </c>
    </row>
    <row r="233" spans="1:6" ht="15" customHeight="1">
      <c r="A233" s="189" t="s">
        <v>236</v>
      </c>
      <c r="B233" s="194"/>
      <c r="C233" s="194"/>
      <c r="D233" s="128">
        <v>1033</v>
      </c>
      <c r="E233" s="61"/>
      <c r="F233" s="61">
        <v>-0.59695669137729201</v>
      </c>
    </row>
    <row r="234" spans="1:6" ht="15" customHeight="1">
      <c r="A234" s="108" t="s">
        <v>105</v>
      </c>
      <c r="B234" s="194"/>
      <c r="C234" s="194"/>
      <c r="D234" s="128">
        <v>29</v>
      </c>
      <c r="E234" s="61"/>
      <c r="F234" s="61">
        <v>-0.98356009070294803</v>
      </c>
    </row>
    <row r="235" spans="1:6" ht="15" customHeight="1">
      <c r="A235" s="108" t="s">
        <v>106</v>
      </c>
      <c r="B235" s="194"/>
      <c r="C235" s="194"/>
      <c r="D235" s="128">
        <v>960</v>
      </c>
      <c r="E235" s="61"/>
      <c r="F235" s="61">
        <v>0.20150187734668301</v>
      </c>
    </row>
    <row r="236" spans="1:6" ht="15" customHeight="1">
      <c r="A236" s="108" t="s">
        <v>107</v>
      </c>
      <c r="B236" s="194"/>
      <c r="C236" s="194"/>
      <c r="D236" s="128">
        <v>0</v>
      </c>
      <c r="E236" s="61"/>
      <c r="F236" s="61"/>
    </row>
    <row r="237" spans="1:6" ht="15" customHeight="1">
      <c r="A237" s="108" t="s">
        <v>114</v>
      </c>
      <c r="B237" s="194"/>
      <c r="C237" s="194"/>
      <c r="D237" s="128">
        <v>0</v>
      </c>
      <c r="E237" s="61"/>
      <c r="F237" s="61"/>
    </row>
    <row r="238" spans="1:6" ht="15" customHeight="1">
      <c r="A238" s="108" t="s">
        <v>237</v>
      </c>
      <c r="B238" s="194"/>
      <c r="C238" s="194"/>
      <c r="D238" s="128">
        <v>44</v>
      </c>
      <c r="E238" s="61"/>
      <c r="F238" s="61"/>
    </row>
    <row r="239" spans="1:6" ht="15" customHeight="1">
      <c r="A239" s="189" t="s">
        <v>238</v>
      </c>
      <c r="B239" s="194"/>
      <c r="C239" s="194"/>
      <c r="D239" s="128">
        <v>325</v>
      </c>
      <c r="E239" s="61"/>
      <c r="F239" s="61">
        <v>-0.53835227272727304</v>
      </c>
    </row>
    <row r="240" spans="1:6" ht="15" customHeight="1">
      <c r="A240" s="108" t="s">
        <v>105</v>
      </c>
      <c r="B240" s="194"/>
      <c r="C240" s="194"/>
      <c r="D240" s="128">
        <v>177</v>
      </c>
      <c r="E240" s="61"/>
      <c r="F240" s="61">
        <v>-0.74495677233429403</v>
      </c>
    </row>
    <row r="241" spans="1:6" ht="15" customHeight="1">
      <c r="A241" s="108" t="s">
        <v>106</v>
      </c>
      <c r="B241" s="194"/>
      <c r="C241" s="194"/>
      <c r="D241" s="128">
        <v>51</v>
      </c>
      <c r="E241" s="61"/>
      <c r="F241" s="61"/>
    </row>
    <row r="242" spans="1:6" ht="15" customHeight="1">
      <c r="A242" s="108" t="s">
        <v>107</v>
      </c>
      <c r="B242" s="194"/>
      <c r="C242" s="194"/>
      <c r="D242" s="128">
        <v>27</v>
      </c>
      <c r="E242" s="61"/>
      <c r="F242" s="61"/>
    </row>
    <row r="243" spans="1:6" ht="15" customHeight="1">
      <c r="A243" s="108" t="s">
        <v>239</v>
      </c>
      <c r="B243" s="194"/>
      <c r="C243" s="194"/>
      <c r="D243" s="128">
        <v>10</v>
      </c>
      <c r="E243" s="61"/>
      <c r="F243" s="61"/>
    </row>
    <row r="244" spans="1:6" ht="15" customHeight="1">
      <c r="A244" s="108" t="s">
        <v>220</v>
      </c>
      <c r="B244" s="194"/>
      <c r="C244" s="194"/>
      <c r="D244" s="128">
        <v>1</v>
      </c>
      <c r="E244" s="61"/>
      <c r="F244" s="61"/>
    </row>
    <row r="245" spans="1:6" ht="15" customHeight="1">
      <c r="A245" s="108" t="s">
        <v>114</v>
      </c>
      <c r="B245" s="194"/>
      <c r="C245" s="194"/>
      <c r="D245" s="128">
        <v>0</v>
      </c>
      <c r="E245" s="61"/>
      <c r="F245" s="61"/>
    </row>
    <row r="246" spans="1:6" ht="15" customHeight="1">
      <c r="A246" s="108" t="s">
        <v>240</v>
      </c>
      <c r="B246" s="194"/>
      <c r="C246" s="194"/>
      <c r="D246" s="128">
        <v>59</v>
      </c>
      <c r="E246" s="61"/>
      <c r="F246" s="61">
        <v>4.9000000000000004</v>
      </c>
    </row>
    <row r="247" spans="1:6" ht="15" customHeight="1">
      <c r="A247" s="189" t="s">
        <v>241</v>
      </c>
      <c r="B247" s="194"/>
      <c r="C247" s="194"/>
      <c r="D247" s="128">
        <v>0</v>
      </c>
      <c r="E247" s="61"/>
      <c r="F247" s="61"/>
    </row>
    <row r="248" spans="1:6" ht="15" customHeight="1">
      <c r="A248" s="108" t="s">
        <v>105</v>
      </c>
      <c r="B248" s="194"/>
      <c r="C248" s="194"/>
      <c r="D248" s="128">
        <v>59</v>
      </c>
      <c r="E248" s="61"/>
      <c r="F248" s="61"/>
    </row>
    <row r="249" spans="1:6" ht="15" customHeight="1">
      <c r="A249" s="108" t="s">
        <v>106</v>
      </c>
      <c r="B249" s="194"/>
      <c r="C249" s="194"/>
      <c r="D249" s="128">
        <v>0</v>
      </c>
      <c r="E249" s="61"/>
      <c r="F249" s="61"/>
    </row>
    <row r="250" spans="1:6" ht="15" customHeight="1">
      <c r="A250" s="108" t="s">
        <v>107</v>
      </c>
      <c r="B250" s="194"/>
      <c r="C250" s="194"/>
      <c r="D250" s="128">
        <v>100</v>
      </c>
      <c r="E250" s="61"/>
      <c r="F250" s="61"/>
    </row>
    <row r="251" spans="1:6" ht="15" customHeight="1">
      <c r="A251" s="108" t="s">
        <v>114</v>
      </c>
      <c r="B251" s="194"/>
      <c r="C251" s="194"/>
      <c r="D251" s="128">
        <v>262</v>
      </c>
      <c r="E251" s="61"/>
      <c r="F251" s="61"/>
    </row>
    <row r="252" spans="1:6" ht="15" customHeight="1">
      <c r="A252" s="108" t="s">
        <v>242</v>
      </c>
      <c r="B252" s="194"/>
      <c r="C252" s="194"/>
      <c r="D252" s="128">
        <v>0</v>
      </c>
      <c r="E252" s="61"/>
      <c r="F252" s="61"/>
    </row>
    <row r="253" spans="1:6" ht="15" customHeight="1">
      <c r="A253" s="189" t="s">
        <v>243</v>
      </c>
      <c r="B253" s="194"/>
      <c r="C253" s="194"/>
      <c r="D253" s="128">
        <v>1110</v>
      </c>
      <c r="E253" s="61"/>
      <c r="F253" s="61">
        <v>-0.256032171581769</v>
      </c>
    </row>
    <row r="254" spans="1:6" ht="15" customHeight="1">
      <c r="A254" s="108" t="s">
        <v>105</v>
      </c>
      <c r="B254" s="194"/>
      <c r="C254" s="194"/>
      <c r="D254" s="128">
        <v>535</v>
      </c>
      <c r="E254" s="61"/>
      <c r="F254" s="61">
        <v>-0.56039441248972899</v>
      </c>
    </row>
    <row r="255" spans="1:6" ht="15" customHeight="1">
      <c r="A255" s="108" t="s">
        <v>106</v>
      </c>
      <c r="B255" s="194"/>
      <c r="C255" s="194"/>
      <c r="D255" s="128">
        <v>0</v>
      </c>
      <c r="E255" s="61"/>
      <c r="F255" s="61">
        <v>-1</v>
      </c>
    </row>
    <row r="256" spans="1:6" ht="15" customHeight="1">
      <c r="A256" s="108" t="s">
        <v>107</v>
      </c>
      <c r="B256" s="194"/>
      <c r="C256" s="194"/>
      <c r="D256" s="128">
        <v>0</v>
      </c>
      <c r="E256" s="61"/>
      <c r="F256" s="61"/>
    </row>
    <row r="257" spans="1:6" ht="15" customHeight="1">
      <c r="A257" s="108" t="s">
        <v>114</v>
      </c>
      <c r="B257" s="194"/>
      <c r="C257" s="194"/>
      <c r="D257" s="128">
        <v>0</v>
      </c>
      <c r="E257" s="61"/>
      <c r="F257" s="61"/>
    </row>
    <row r="258" spans="1:6" ht="15" customHeight="1">
      <c r="A258" s="108" t="s">
        <v>244</v>
      </c>
      <c r="B258" s="194"/>
      <c r="C258" s="194"/>
      <c r="D258" s="128">
        <v>575</v>
      </c>
      <c r="E258" s="61"/>
      <c r="F258" s="61">
        <v>1.1062271062271101</v>
      </c>
    </row>
    <row r="259" spans="1:6" ht="15" customHeight="1">
      <c r="A259" s="189" t="s">
        <v>245</v>
      </c>
      <c r="B259" s="194"/>
      <c r="C259" s="194"/>
      <c r="D259" s="128">
        <v>0</v>
      </c>
      <c r="E259" s="61"/>
      <c r="F259" s="61"/>
    </row>
    <row r="260" spans="1:6" ht="15" customHeight="1">
      <c r="A260" s="108" t="s">
        <v>105</v>
      </c>
      <c r="B260" s="194"/>
      <c r="C260" s="194"/>
      <c r="D260" s="128">
        <v>0</v>
      </c>
      <c r="E260" s="61"/>
      <c r="F260" s="61"/>
    </row>
    <row r="261" spans="1:6" ht="15" customHeight="1">
      <c r="A261" s="108" t="s">
        <v>106</v>
      </c>
      <c r="B261" s="194"/>
      <c r="C261" s="194"/>
      <c r="D261" s="128">
        <v>0</v>
      </c>
      <c r="E261" s="61"/>
      <c r="F261" s="61"/>
    </row>
    <row r="262" spans="1:6" ht="15" customHeight="1">
      <c r="A262" s="108" t="s">
        <v>107</v>
      </c>
      <c r="B262" s="194"/>
      <c r="C262" s="194"/>
      <c r="D262" s="128">
        <v>0</v>
      </c>
      <c r="E262" s="61"/>
      <c r="F262" s="61"/>
    </row>
    <row r="263" spans="1:6" ht="15" customHeight="1">
      <c r="A263" s="108" t="s">
        <v>114</v>
      </c>
      <c r="B263" s="194"/>
      <c r="C263" s="194"/>
      <c r="D263" s="128">
        <v>0</v>
      </c>
      <c r="E263" s="61"/>
      <c r="F263" s="61"/>
    </row>
    <row r="264" spans="1:6" ht="15" customHeight="1">
      <c r="A264" s="108" t="s">
        <v>246</v>
      </c>
      <c r="B264" s="194"/>
      <c r="C264" s="194"/>
      <c r="D264" s="128">
        <v>0</v>
      </c>
      <c r="E264" s="61"/>
      <c r="F264" s="61"/>
    </row>
    <row r="265" spans="1:6" ht="15" customHeight="1">
      <c r="A265" s="189" t="s">
        <v>247</v>
      </c>
      <c r="B265" s="194"/>
      <c r="C265" s="194"/>
      <c r="D265" s="128">
        <v>2072</v>
      </c>
      <c r="E265" s="61"/>
      <c r="F265" s="61"/>
    </row>
    <row r="266" spans="1:6" ht="15" customHeight="1">
      <c r="A266" s="108" t="s">
        <v>105</v>
      </c>
      <c r="B266" s="194"/>
      <c r="C266" s="194"/>
      <c r="D266" s="128">
        <v>1310</v>
      </c>
      <c r="E266" s="61"/>
      <c r="F266" s="61"/>
    </row>
    <row r="267" spans="1:6" ht="15" customHeight="1">
      <c r="A267" s="108" t="s">
        <v>106</v>
      </c>
      <c r="B267" s="194"/>
      <c r="C267" s="194"/>
      <c r="D267" s="128">
        <v>0</v>
      </c>
      <c r="E267" s="61"/>
      <c r="F267" s="61"/>
    </row>
    <row r="268" spans="1:6" ht="15" customHeight="1">
      <c r="A268" s="108" t="s">
        <v>107</v>
      </c>
      <c r="B268" s="194"/>
      <c r="C268" s="194"/>
      <c r="D268" s="128">
        <v>0</v>
      </c>
      <c r="E268" s="61"/>
      <c r="F268" s="61"/>
    </row>
    <row r="269" spans="1:6" ht="15" customHeight="1">
      <c r="A269" s="108" t="s">
        <v>248</v>
      </c>
      <c r="B269" s="194"/>
      <c r="C269" s="194"/>
      <c r="D269" s="128">
        <v>604</v>
      </c>
      <c r="E269" s="61"/>
      <c r="F269" s="61"/>
    </row>
    <row r="270" spans="1:6" ht="15" customHeight="1">
      <c r="A270" s="108" t="s">
        <v>249</v>
      </c>
      <c r="B270" s="194"/>
      <c r="C270" s="194"/>
      <c r="D270" s="128">
        <v>35</v>
      </c>
      <c r="E270" s="61"/>
      <c r="F270" s="61"/>
    </row>
    <row r="271" spans="1:6" ht="15" customHeight="1">
      <c r="A271" s="108" t="s">
        <v>201</v>
      </c>
      <c r="B271" s="194"/>
      <c r="C271" s="194"/>
      <c r="D271" s="128">
        <v>0</v>
      </c>
      <c r="E271" s="61"/>
      <c r="F271" s="61"/>
    </row>
    <row r="272" spans="1:6" ht="15" customHeight="1">
      <c r="A272" s="108" t="s">
        <v>250</v>
      </c>
      <c r="B272" s="194"/>
      <c r="C272" s="194"/>
      <c r="D272" s="128">
        <v>0</v>
      </c>
      <c r="E272" s="61"/>
      <c r="F272" s="61"/>
    </row>
    <row r="273" spans="1:6" ht="15" customHeight="1">
      <c r="A273" s="108" t="s">
        <v>148</v>
      </c>
      <c r="B273" s="194"/>
      <c r="C273" s="194"/>
      <c r="D273" s="128">
        <v>0</v>
      </c>
      <c r="E273" s="61"/>
      <c r="F273" s="61"/>
    </row>
    <row r="274" spans="1:6" ht="15" customHeight="1">
      <c r="A274" s="108" t="s">
        <v>251</v>
      </c>
      <c r="B274" s="194"/>
      <c r="C274" s="194"/>
      <c r="D274" s="128">
        <v>10</v>
      </c>
      <c r="E274" s="61"/>
      <c r="F274" s="61"/>
    </row>
    <row r="275" spans="1:6" ht="15" customHeight="1">
      <c r="A275" s="108" t="s">
        <v>208</v>
      </c>
      <c r="B275" s="194"/>
      <c r="C275" s="194"/>
      <c r="D275" s="128">
        <v>0</v>
      </c>
      <c r="E275" s="61"/>
      <c r="F275" s="61"/>
    </row>
    <row r="276" spans="1:6" ht="15" customHeight="1">
      <c r="A276" s="108" t="s">
        <v>209</v>
      </c>
      <c r="B276" s="194"/>
      <c r="C276" s="194"/>
      <c r="D276" s="128">
        <v>10</v>
      </c>
      <c r="E276" s="61"/>
      <c r="F276" s="61"/>
    </row>
    <row r="277" spans="1:6" ht="15" customHeight="1">
      <c r="A277" s="108" t="s">
        <v>252</v>
      </c>
      <c r="B277" s="194"/>
      <c r="C277" s="194"/>
      <c r="D277" s="128">
        <v>3</v>
      </c>
      <c r="E277" s="61"/>
      <c r="F277" s="61"/>
    </row>
    <row r="278" spans="1:6" ht="15" customHeight="1">
      <c r="A278" s="108" t="s">
        <v>253</v>
      </c>
      <c r="B278" s="194"/>
      <c r="C278" s="194"/>
      <c r="D278" s="128">
        <v>0</v>
      </c>
      <c r="E278" s="61"/>
      <c r="F278" s="61"/>
    </row>
    <row r="279" spans="1:6" ht="15" customHeight="1">
      <c r="A279" s="108" t="s">
        <v>254</v>
      </c>
      <c r="B279" s="194"/>
      <c r="C279" s="194"/>
      <c r="D279" s="128">
        <v>0</v>
      </c>
      <c r="E279" s="61"/>
      <c r="F279" s="61"/>
    </row>
    <row r="280" spans="1:6" ht="15" customHeight="1">
      <c r="A280" s="108" t="s">
        <v>114</v>
      </c>
      <c r="B280" s="194"/>
      <c r="C280" s="194"/>
      <c r="D280" s="128">
        <v>0</v>
      </c>
      <c r="E280" s="61"/>
      <c r="F280" s="61"/>
    </row>
    <row r="281" spans="1:6" ht="15" customHeight="1">
      <c r="A281" s="108" t="s">
        <v>255</v>
      </c>
      <c r="B281" s="194"/>
      <c r="C281" s="194"/>
      <c r="D281" s="128">
        <v>100</v>
      </c>
      <c r="E281" s="61"/>
      <c r="F281" s="61"/>
    </row>
    <row r="282" spans="1:6" ht="15" customHeight="1">
      <c r="A282" s="189" t="s">
        <v>256</v>
      </c>
      <c r="B282" s="194"/>
      <c r="C282" s="194"/>
      <c r="D282" s="128">
        <v>262</v>
      </c>
      <c r="E282" s="61"/>
      <c r="F282" s="61">
        <v>-0.94278226687049604</v>
      </c>
    </row>
    <row r="283" spans="1:6" ht="15" customHeight="1">
      <c r="A283" s="108" t="s">
        <v>257</v>
      </c>
      <c r="B283" s="194"/>
      <c r="C283" s="194"/>
      <c r="D283" s="128">
        <v>0</v>
      </c>
      <c r="E283" s="61"/>
      <c r="F283" s="61"/>
    </row>
    <row r="284" spans="1:6" ht="15" customHeight="1">
      <c r="A284" s="108" t="s">
        <v>258</v>
      </c>
      <c r="B284" s="194"/>
      <c r="C284" s="194"/>
      <c r="D284" s="128">
        <v>262</v>
      </c>
      <c r="E284" s="61"/>
      <c r="F284" s="61">
        <v>-0.94278226687049604</v>
      </c>
    </row>
    <row r="285" spans="1:6" ht="15" customHeight="1">
      <c r="A285" s="189" t="s">
        <v>259</v>
      </c>
      <c r="B285" s="194"/>
      <c r="C285" s="194"/>
      <c r="D285" s="128">
        <v>0</v>
      </c>
      <c r="E285" s="61"/>
      <c r="F285" s="61"/>
    </row>
    <row r="286" spans="1:6" ht="15" customHeight="1">
      <c r="A286" s="189" t="s">
        <v>260</v>
      </c>
      <c r="B286" s="194"/>
      <c r="C286" s="194"/>
      <c r="D286" s="128">
        <v>0</v>
      </c>
      <c r="E286" s="61"/>
      <c r="F286" s="61"/>
    </row>
    <row r="287" spans="1:6" ht="15" customHeight="1">
      <c r="A287" s="108" t="s">
        <v>105</v>
      </c>
      <c r="B287" s="194"/>
      <c r="C287" s="194"/>
      <c r="D287" s="128">
        <v>0</v>
      </c>
      <c r="E287" s="61"/>
      <c r="F287" s="61"/>
    </row>
    <row r="288" spans="1:6" ht="15" customHeight="1">
      <c r="A288" s="108" t="s">
        <v>106</v>
      </c>
      <c r="B288" s="194"/>
      <c r="C288" s="194"/>
      <c r="D288" s="128">
        <v>0</v>
      </c>
      <c r="E288" s="61"/>
      <c r="F288" s="61"/>
    </row>
    <row r="289" spans="1:6" ht="15" customHeight="1">
      <c r="A289" s="108" t="s">
        <v>107</v>
      </c>
      <c r="B289" s="194"/>
      <c r="C289" s="194"/>
      <c r="D289" s="128">
        <v>0</v>
      </c>
      <c r="E289" s="61"/>
      <c r="F289" s="61"/>
    </row>
    <row r="290" spans="1:6" ht="15" customHeight="1">
      <c r="A290" s="108" t="s">
        <v>232</v>
      </c>
      <c r="B290" s="194"/>
      <c r="C290" s="194"/>
      <c r="D290" s="128">
        <v>0</v>
      </c>
      <c r="E290" s="61"/>
      <c r="F290" s="61"/>
    </row>
    <row r="291" spans="1:6" ht="15" customHeight="1">
      <c r="A291" s="108" t="s">
        <v>114</v>
      </c>
      <c r="B291" s="194"/>
      <c r="C291" s="194"/>
      <c r="D291" s="128">
        <v>0</v>
      </c>
      <c r="E291" s="61"/>
      <c r="F291" s="61"/>
    </row>
    <row r="292" spans="1:6" ht="15" customHeight="1">
      <c r="A292" s="108" t="s">
        <v>261</v>
      </c>
      <c r="B292" s="194"/>
      <c r="C292" s="194"/>
      <c r="D292" s="128">
        <v>0</v>
      </c>
      <c r="E292" s="61"/>
      <c r="F292" s="61"/>
    </row>
    <row r="293" spans="1:6" ht="15" customHeight="1">
      <c r="A293" s="189" t="s">
        <v>262</v>
      </c>
      <c r="B293" s="194"/>
      <c r="C293" s="194"/>
      <c r="D293" s="128">
        <v>0</v>
      </c>
      <c r="E293" s="61"/>
      <c r="F293" s="61"/>
    </row>
    <row r="294" spans="1:6" ht="15" customHeight="1">
      <c r="A294" s="108" t="s">
        <v>263</v>
      </c>
      <c r="B294" s="194"/>
      <c r="C294" s="194"/>
      <c r="D294" s="128">
        <v>0</v>
      </c>
      <c r="E294" s="61"/>
      <c r="F294" s="61"/>
    </row>
    <row r="295" spans="1:6" ht="15" customHeight="1">
      <c r="A295" s="108" t="s">
        <v>264</v>
      </c>
      <c r="B295" s="194"/>
      <c r="C295" s="194"/>
      <c r="D295" s="128">
        <v>0</v>
      </c>
      <c r="E295" s="61"/>
      <c r="F295" s="61"/>
    </row>
    <row r="296" spans="1:6" ht="15" customHeight="1">
      <c r="A296" s="189" t="s">
        <v>265</v>
      </c>
      <c r="B296" s="194"/>
      <c r="C296" s="194"/>
      <c r="D296" s="128">
        <v>0</v>
      </c>
      <c r="E296" s="61"/>
      <c r="F296" s="61"/>
    </row>
    <row r="297" spans="1:6" ht="15" customHeight="1">
      <c r="A297" s="108" t="s">
        <v>266</v>
      </c>
      <c r="B297" s="194"/>
      <c r="C297" s="194"/>
      <c r="D297" s="128">
        <v>0</v>
      </c>
      <c r="E297" s="61"/>
      <c r="F297" s="61"/>
    </row>
    <row r="298" spans="1:6" ht="15" customHeight="1">
      <c r="A298" s="108" t="s">
        <v>267</v>
      </c>
      <c r="B298" s="194"/>
      <c r="C298" s="194"/>
      <c r="D298" s="128">
        <v>0</v>
      </c>
      <c r="E298" s="61"/>
      <c r="F298" s="61"/>
    </row>
    <row r="299" spans="1:6" ht="15" customHeight="1">
      <c r="A299" s="189" t="s">
        <v>268</v>
      </c>
      <c r="B299" s="194"/>
      <c r="C299" s="194"/>
      <c r="D299" s="128">
        <v>0</v>
      </c>
      <c r="E299" s="61"/>
      <c r="F299" s="61"/>
    </row>
    <row r="300" spans="1:6" ht="15" customHeight="1">
      <c r="A300" s="108" t="s">
        <v>269</v>
      </c>
      <c r="B300" s="194"/>
      <c r="C300" s="194"/>
      <c r="D300" s="128">
        <v>0</v>
      </c>
      <c r="E300" s="61"/>
      <c r="F300" s="61"/>
    </row>
    <row r="301" spans="1:6" ht="15" customHeight="1">
      <c r="A301" s="108" t="s">
        <v>270</v>
      </c>
      <c r="B301" s="194"/>
      <c r="C301" s="194"/>
      <c r="D301" s="128">
        <v>0</v>
      </c>
      <c r="E301" s="61"/>
      <c r="F301" s="61"/>
    </row>
    <row r="302" spans="1:6" ht="15" customHeight="1">
      <c r="A302" s="108" t="s">
        <v>271</v>
      </c>
      <c r="B302" s="194"/>
      <c r="C302" s="194"/>
      <c r="D302" s="128">
        <v>0</v>
      </c>
      <c r="E302" s="61"/>
      <c r="F302" s="61"/>
    </row>
    <row r="303" spans="1:6" ht="15" customHeight="1">
      <c r="A303" s="108" t="s">
        <v>272</v>
      </c>
      <c r="B303" s="194"/>
      <c r="C303" s="194"/>
      <c r="D303" s="128">
        <v>0</v>
      </c>
      <c r="E303" s="61"/>
      <c r="F303" s="61"/>
    </row>
    <row r="304" spans="1:6" ht="15" customHeight="1">
      <c r="A304" s="108" t="s">
        <v>273</v>
      </c>
      <c r="B304" s="194"/>
      <c r="C304" s="194"/>
      <c r="D304" s="128">
        <v>0</v>
      </c>
      <c r="E304" s="61"/>
      <c r="F304" s="61"/>
    </row>
    <row r="305" spans="1:6" ht="15" customHeight="1">
      <c r="A305" s="189" t="s">
        <v>274</v>
      </c>
      <c r="B305" s="194"/>
      <c r="C305" s="194"/>
      <c r="D305" s="128">
        <v>0</v>
      </c>
      <c r="E305" s="61"/>
      <c r="F305" s="61"/>
    </row>
    <row r="306" spans="1:6" ht="15" customHeight="1">
      <c r="A306" s="108" t="s">
        <v>275</v>
      </c>
      <c r="B306" s="194"/>
      <c r="C306" s="194"/>
      <c r="D306" s="128">
        <v>0</v>
      </c>
      <c r="E306" s="61"/>
      <c r="F306" s="61"/>
    </row>
    <row r="307" spans="1:6" ht="15" customHeight="1">
      <c r="A307" s="108" t="s">
        <v>276</v>
      </c>
      <c r="B307" s="194"/>
      <c r="C307" s="194"/>
      <c r="D307" s="128">
        <v>0</v>
      </c>
      <c r="E307" s="61"/>
      <c r="F307" s="61"/>
    </row>
    <row r="308" spans="1:6" ht="15" customHeight="1">
      <c r="A308" s="108" t="s">
        <v>277</v>
      </c>
      <c r="B308" s="194"/>
      <c r="C308" s="194"/>
      <c r="D308" s="128">
        <v>0</v>
      </c>
      <c r="E308" s="61"/>
      <c r="F308" s="61"/>
    </row>
    <row r="309" spans="1:6" ht="15" customHeight="1">
      <c r="A309" s="189" t="s">
        <v>278</v>
      </c>
      <c r="B309" s="194"/>
      <c r="C309" s="194"/>
      <c r="D309" s="128">
        <v>0</v>
      </c>
      <c r="E309" s="61"/>
      <c r="F309" s="61"/>
    </row>
    <row r="310" spans="1:6" ht="15" customHeight="1">
      <c r="A310" s="108" t="s">
        <v>279</v>
      </c>
      <c r="B310" s="194"/>
      <c r="C310" s="194"/>
      <c r="D310" s="128">
        <v>0</v>
      </c>
      <c r="E310" s="61"/>
      <c r="F310" s="61"/>
    </row>
    <row r="311" spans="1:6" ht="15" customHeight="1">
      <c r="A311" s="189" t="s">
        <v>280</v>
      </c>
      <c r="B311" s="194"/>
      <c r="C311" s="194"/>
      <c r="D311" s="128">
        <v>0</v>
      </c>
      <c r="E311" s="61"/>
      <c r="F311" s="61"/>
    </row>
    <row r="312" spans="1:6" ht="15" customHeight="1">
      <c r="A312" s="108" t="s">
        <v>281</v>
      </c>
      <c r="B312" s="194"/>
      <c r="C312" s="194"/>
      <c r="D312" s="128">
        <v>0</v>
      </c>
      <c r="E312" s="61"/>
      <c r="F312" s="61"/>
    </row>
    <row r="313" spans="1:6" ht="15" customHeight="1">
      <c r="A313" s="108" t="s">
        <v>282</v>
      </c>
      <c r="B313" s="194"/>
      <c r="C313" s="194"/>
      <c r="D313" s="128">
        <v>0</v>
      </c>
      <c r="E313" s="61"/>
      <c r="F313" s="61"/>
    </row>
    <row r="314" spans="1:6" ht="15" customHeight="1">
      <c r="A314" s="108" t="s">
        <v>283</v>
      </c>
      <c r="B314" s="194"/>
      <c r="C314" s="194"/>
      <c r="D314" s="128">
        <v>0</v>
      </c>
      <c r="E314" s="61"/>
      <c r="F314" s="61"/>
    </row>
    <row r="315" spans="1:6" ht="15" customHeight="1">
      <c r="A315" s="108" t="s">
        <v>284</v>
      </c>
      <c r="B315" s="194"/>
      <c r="C315" s="194"/>
      <c r="D315" s="128">
        <v>0</v>
      </c>
      <c r="E315" s="61"/>
      <c r="F315" s="61"/>
    </row>
    <row r="316" spans="1:6" ht="15" customHeight="1">
      <c r="A316" s="189" t="s">
        <v>285</v>
      </c>
      <c r="B316" s="194"/>
      <c r="C316" s="194"/>
      <c r="D316" s="128">
        <v>0</v>
      </c>
      <c r="E316" s="61"/>
      <c r="F316" s="61"/>
    </row>
    <row r="317" spans="1:6" ht="15" customHeight="1">
      <c r="A317" s="108" t="s">
        <v>286</v>
      </c>
      <c r="B317" s="194"/>
      <c r="C317" s="194"/>
      <c r="D317" s="128">
        <v>0</v>
      </c>
      <c r="E317" s="61"/>
      <c r="F317" s="61"/>
    </row>
    <row r="318" spans="1:6" ht="15" customHeight="1">
      <c r="A318" s="189" t="s">
        <v>287</v>
      </c>
      <c r="B318" s="194">
        <v>694</v>
      </c>
      <c r="C318" s="194">
        <v>694</v>
      </c>
      <c r="D318" s="128">
        <v>694</v>
      </c>
      <c r="E318" s="61">
        <f t="shared" ref="E318" si="1">D318/C318</f>
        <v>1</v>
      </c>
      <c r="F318" s="61">
        <v>-7.3431241655540699E-2</v>
      </c>
    </row>
    <row r="319" spans="1:6" ht="15" customHeight="1">
      <c r="A319" s="189" t="s">
        <v>288</v>
      </c>
      <c r="B319" s="194"/>
      <c r="C319" s="194"/>
      <c r="D319" s="128">
        <v>0</v>
      </c>
      <c r="E319" s="61"/>
      <c r="F319" s="61"/>
    </row>
    <row r="320" spans="1:6" ht="15" customHeight="1">
      <c r="A320" s="108" t="s">
        <v>289</v>
      </c>
      <c r="B320" s="194"/>
      <c r="C320" s="194"/>
      <c r="D320" s="128">
        <v>0</v>
      </c>
      <c r="E320" s="61"/>
      <c r="F320" s="61"/>
    </row>
    <row r="321" spans="1:6" ht="15" customHeight="1">
      <c r="A321" s="189" t="s">
        <v>290</v>
      </c>
      <c r="B321" s="194"/>
      <c r="C321" s="194"/>
      <c r="D321" s="128">
        <v>0</v>
      </c>
      <c r="E321" s="61"/>
      <c r="F321" s="61"/>
    </row>
    <row r="322" spans="1:6" ht="15" customHeight="1">
      <c r="A322" s="108" t="s">
        <v>291</v>
      </c>
      <c r="B322" s="194"/>
      <c r="C322" s="194"/>
      <c r="D322" s="128">
        <v>0</v>
      </c>
      <c r="E322" s="61"/>
      <c r="F322" s="61"/>
    </row>
    <row r="323" spans="1:6" ht="15" customHeight="1">
      <c r="A323" s="189" t="s">
        <v>292</v>
      </c>
      <c r="B323" s="194"/>
      <c r="C323" s="194"/>
      <c r="D323" s="128">
        <v>0</v>
      </c>
      <c r="E323" s="61"/>
      <c r="F323" s="61"/>
    </row>
    <row r="324" spans="1:6" ht="15" customHeight="1">
      <c r="A324" s="108" t="s">
        <v>293</v>
      </c>
      <c r="B324" s="194"/>
      <c r="C324" s="194"/>
      <c r="D324" s="128">
        <v>0</v>
      </c>
      <c r="E324" s="61"/>
      <c r="F324" s="61"/>
    </row>
    <row r="325" spans="1:6" ht="15" customHeight="1">
      <c r="A325" s="189" t="s">
        <v>294</v>
      </c>
      <c r="B325" s="194"/>
      <c r="C325" s="194"/>
      <c r="D325" s="128">
        <v>230</v>
      </c>
      <c r="E325" s="61"/>
      <c r="F325" s="61">
        <v>-0.396325459317585</v>
      </c>
    </row>
    <row r="326" spans="1:6" ht="15" customHeight="1">
      <c r="A326" s="108" t="s">
        <v>295</v>
      </c>
      <c r="B326" s="194"/>
      <c r="C326" s="194"/>
      <c r="D326" s="128">
        <v>63</v>
      </c>
      <c r="E326" s="61"/>
      <c r="F326" s="61">
        <v>1.6129032258064498E-2</v>
      </c>
    </row>
    <row r="327" spans="1:6" ht="15" customHeight="1">
      <c r="A327" s="108" t="s">
        <v>296</v>
      </c>
      <c r="B327" s="194"/>
      <c r="C327" s="194"/>
      <c r="D327" s="128">
        <v>0</v>
      </c>
      <c r="E327" s="61"/>
      <c r="F327" s="61"/>
    </row>
    <row r="328" spans="1:6" ht="15" customHeight="1">
      <c r="A328" s="108" t="s">
        <v>297</v>
      </c>
      <c r="B328" s="194"/>
      <c r="C328" s="194"/>
      <c r="D328" s="128">
        <v>157</v>
      </c>
      <c r="E328" s="61"/>
      <c r="F328" s="61">
        <v>-0.41851851851851901</v>
      </c>
    </row>
    <row r="329" spans="1:6" ht="15" customHeight="1">
      <c r="A329" s="108" t="s">
        <v>298</v>
      </c>
      <c r="B329" s="194"/>
      <c r="C329" s="194"/>
      <c r="D329" s="128">
        <v>0</v>
      </c>
      <c r="E329" s="61"/>
      <c r="F329" s="61"/>
    </row>
    <row r="330" spans="1:6" ht="15" customHeight="1">
      <c r="A330" s="108" t="s">
        <v>299</v>
      </c>
      <c r="B330" s="194"/>
      <c r="C330" s="194"/>
      <c r="D330" s="128">
        <v>0</v>
      </c>
      <c r="E330" s="61"/>
      <c r="F330" s="61"/>
    </row>
    <row r="331" spans="1:6" ht="15" customHeight="1">
      <c r="A331" s="108" t="s">
        <v>300</v>
      </c>
      <c r="B331" s="194"/>
      <c r="C331" s="194"/>
      <c r="D331" s="128">
        <v>0</v>
      </c>
      <c r="E331" s="61"/>
      <c r="F331" s="61"/>
    </row>
    <row r="332" spans="1:6" ht="15" customHeight="1">
      <c r="A332" s="108" t="s">
        <v>301</v>
      </c>
      <c r="B332" s="194"/>
      <c r="C332" s="194"/>
      <c r="D332" s="128">
        <v>0</v>
      </c>
      <c r="E332" s="61"/>
      <c r="F332" s="61">
        <v>-1</v>
      </c>
    </row>
    <row r="333" spans="1:6" ht="15" customHeight="1">
      <c r="A333" s="108" t="s">
        <v>302</v>
      </c>
      <c r="B333" s="194"/>
      <c r="C333" s="194"/>
      <c r="D333" s="128">
        <v>0</v>
      </c>
      <c r="E333" s="61"/>
      <c r="F333" s="61"/>
    </row>
    <row r="334" spans="1:6" ht="15" customHeight="1">
      <c r="A334" s="108" t="s">
        <v>303</v>
      </c>
      <c r="B334" s="194"/>
      <c r="C334" s="194"/>
      <c r="D334" s="128">
        <v>10</v>
      </c>
      <c r="E334" s="61"/>
      <c r="F334" s="61"/>
    </row>
    <row r="335" spans="1:6" ht="15" customHeight="1">
      <c r="A335" s="189" t="s">
        <v>304</v>
      </c>
      <c r="B335" s="194"/>
      <c r="C335" s="194"/>
      <c r="D335" s="128">
        <v>464</v>
      </c>
      <c r="E335" s="61"/>
      <c r="F335" s="61">
        <v>0.26086956521739102</v>
      </c>
    </row>
    <row r="336" spans="1:6" ht="15" customHeight="1">
      <c r="A336" s="108" t="s">
        <v>305</v>
      </c>
      <c r="B336" s="194"/>
      <c r="C336" s="194"/>
      <c r="D336" s="128">
        <v>464</v>
      </c>
      <c r="E336" s="61"/>
      <c r="F336" s="61">
        <v>0.26086956521739102</v>
      </c>
    </row>
    <row r="337" spans="1:6" ht="15" customHeight="1">
      <c r="A337" s="189" t="s">
        <v>306</v>
      </c>
      <c r="B337" s="194">
        <v>17303</v>
      </c>
      <c r="C337" s="194">
        <v>17303</v>
      </c>
      <c r="D337" s="128">
        <v>17303</v>
      </c>
      <c r="E337" s="61">
        <f t="shared" ref="E337" si="2">D337/C337</f>
        <v>1</v>
      </c>
      <c r="F337" s="61">
        <v>-0.32646944336317602</v>
      </c>
    </row>
    <row r="338" spans="1:6" ht="15" customHeight="1">
      <c r="A338" s="189" t="s">
        <v>307</v>
      </c>
      <c r="B338" s="194"/>
      <c r="C338" s="194"/>
      <c r="D338" s="128"/>
      <c r="E338" s="61"/>
      <c r="F338" s="61">
        <v>-1</v>
      </c>
    </row>
    <row r="339" spans="1:6" ht="15" customHeight="1">
      <c r="A339" s="108" t="s">
        <v>308</v>
      </c>
      <c r="B339" s="194"/>
      <c r="C339" s="194"/>
      <c r="D339" s="128"/>
      <c r="E339" s="61"/>
      <c r="F339" s="61">
        <v>-1</v>
      </c>
    </row>
    <row r="340" spans="1:6" ht="15" customHeight="1">
      <c r="A340" s="108" t="s">
        <v>309</v>
      </c>
      <c r="B340" s="194"/>
      <c r="C340" s="194"/>
      <c r="D340" s="128"/>
      <c r="E340" s="61"/>
      <c r="F340" s="61"/>
    </row>
    <row r="341" spans="1:6" ht="15" customHeight="1">
      <c r="A341" s="108" t="s">
        <v>310</v>
      </c>
      <c r="B341" s="194"/>
      <c r="C341" s="194"/>
      <c r="D341" s="128"/>
      <c r="E341" s="61"/>
      <c r="F341" s="61">
        <v>-1</v>
      </c>
    </row>
    <row r="342" spans="1:6" ht="15" customHeight="1">
      <c r="A342" s="108" t="s">
        <v>311</v>
      </c>
      <c r="B342" s="194"/>
      <c r="C342" s="194"/>
      <c r="D342" s="128"/>
      <c r="E342" s="61"/>
      <c r="F342" s="61"/>
    </row>
    <row r="343" spans="1:6" ht="15" customHeight="1">
      <c r="A343" s="108" t="s">
        <v>312</v>
      </c>
      <c r="B343" s="194"/>
      <c r="C343" s="194"/>
      <c r="D343" s="128"/>
      <c r="E343" s="61"/>
      <c r="F343" s="61"/>
    </row>
    <row r="344" spans="1:6" ht="15" customHeight="1">
      <c r="A344" s="108" t="s">
        <v>313</v>
      </c>
      <c r="B344" s="194"/>
      <c r="C344" s="194"/>
      <c r="D344" s="128"/>
      <c r="E344" s="61"/>
      <c r="F344" s="61"/>
    </row>
    <row r="345" spans="1:6" ht="15" customHeight="1">
      <c r="A345" s="108" t="s">
        <v>314</v>
      </c>
      <c r="B345" s="194"/>
      <c r="C345" s="194"/>
      <c r="D345" s="128"/>
      <c r="E345" s="61"/>
      <c r="F345" s="61"/>
    </row>
    <row r="346" spans="1:6" ht="15" customHeight="1">
      <c r="A346" s="108" t="s">
        <v>315</v>
      </c>
      <c r="B346" s="194"/>
      <c r="C346" s="194"/>
      <c r="D346" s="128"/>
      <c r="E346" s="61"/>
      <c r="F346" s="61"/>
    </row>
    <row r="347" spans="1:6" ht="15" customHeight="1">
      <c r="A347" s="108" t="s">
        <v>316</v>
      </c>
      <c r="B347" s="194"/>
      <c r="C347" s="194"/>
      <c r="D347" s="128"/>
      <c r="E347" s="61"/>
      <c r="F347" s="61">
        <v>-1</v>
      </c>
    </row>
    <row r="348" spans="1:6" ht="15" customHeight="1">
      <c r="A348" s="189" t="s">
        <v>317</v>
      </c>
      <c r="B348" s="194"/>
      <c r="C348" s="194"/>
      <c r="D348" s="128">
        <v>14068</v>
      </c>
      <c r="E348" s="61"/>
      <c r="F348" s="61">
        <v>-0.13814862464007799</v>
      </c>
    </row>
    <row r="349" spans="1:6" ht="15" customHeight="1">
      <c r="A349" s="108" t="s">
        <v>105</v>
      </c>
      <c r="B349" s="194"/>
      <c r="C349" s="194"/>
      <c r="D349" s="128">
        <v>7187</v>
      </c>
      <c r="E349" s="61"/>
      <c r="F349" s="61">
        <v>0.75207215992198895</v>
      </c>
    </row>
    <row r="350" spans="1:6" ht="15" customHeight="1">
      <c r="A350" s="108" t="s">
        <v>106</v>
      </c>
      <c r="B350" s="194"/>
      <c r="C350" s="194"/>
      <c r="D350" s="128">
        <v>1699</v>
      </c>
      <c r="E350" s="61"/>
      <c r="F350" s="61">
        <v>-0.60897583429228996</v>
      </c>
    </row>
    <row r="351" spans="1:6" ht="15" customHeight="1">
      <c r="A351" s="108" t="s">
        <v>107</v>
      </c>
      <c r="B351" s="194"/>
      <c r="C351" s="194"/>
      <c r="D351" s="128">
        <v>18</v>
      </c>
      <c r="E351" s="61"/>
      <c r="F351" s="61"/>
    </row>
    <row r="352" spans="1:6" ht="15" customHeight="1">
      <c r="A352" s="108" t="s">
        <v>318</v>
      </c>
      <c r="B352" s="194"/>
      <c r="C352" s="194"/>
      <c r="D352" s="128"/>
      <c r="E352" s="61"/>
      <c r="F352" s="61">
        <v>-1</v>
      </c>
    </row>
    <row r="353" spans="1:6" ht="15" customHeight="1">
      <c r="A353" s="108" t="s">
        <v>319</v>
      </c>
      <c r="B353" s="194"/>
      <c r="C353" s="194"/>
      <c r="D353" s="128"/>
      <c r="E353" s="61"/>
      <c r="F353" s="61">
        <v>-1</v>
      </c>
    </row>
    <row r="354" spans="1:6" ht="15" customHeight="1">
      <c r="A354" s="108" t="s">
        <v>320</v>
      </c>
      <c r="B354" s="194"/>
      <c r="C354" s="194"/>
      <c r="D354" s="128"/>
      <c r="E354" s="61"/>
      <c r="F354" s="61">
        <v>-1</v>
      </c>
    </row>
    <row r="355" spans="1:6" ht="15" customHeight="1">
      <c r="A355" s="108" t="s">
        <v>321</v>
      </c>
      <c r="B355" s="194"/>
      <c r="C355" s="194"/>
      <c r="D355" s="128"/>
      <c r="E355" s="61"/>
      <c r="F355" s="61"/>
    </row>
    <row r="356" spans="1:6" ht="15" customHeight="1">
      <c r="A356" s="108" t="s">
        <v>322</v>
      </c>
      <c r="B356" s="194"/>
      <c r="C356" s="194"/>
      <c r="D356" s="128"/>
      <c r="E356" s="61"/>
      <c r="F356" s="61">
        <v>-1</v>
      </c>
    </row>
    <row r="357" spans="1:6" ht="15" customHeight="1">
      <c r="A357" s="108" t="s">
        <v>323</v>
      </c>
      <c r="B357" s="194"/>
      <c r="C357" s="194"/>
      <c r="D357" s="128"/>
      <c r="E357" s="61"/>
      <c r="F357" s="61">
        <v>-1</v>
      </c>
    </row>
    <row r="358" spans="1:6" ht="15" customHeight="1">
      <c r="A358" s="108" t="s">
        <v>324</v>
      </c>
      <c r="B358" s="194"/>
      <c r="C358" s="194"/>
      <c r="D358" s="128"/>
      <c r="E358" s="61"/>
      <c r="F358" s="61">
        <v>-1</v>
      </c>
    </row>
    <row r="359" spans="1:6" ht="15" customHeight="1">
      <c r="A359" s="108" t="s">
        <v>325</v>
      </c>
      <c r="B359" s="194"/>
      <c r="C359" s="194"/>
      <c r="D359" s="128"/>
      <c r="E359" s="61"/>
      <c r="F359" s="61">
        <v>-1</v>
      </c>
    </row>
    <row r="360" spans="1:6" ht="15" customHeight="1">
      <c r="A360" s="108" t="s">
        <v>326</v>
      </c>
      <c r="B360" s="194"/>
      <c r="C360" s="194"/>
      <c r="D360" s="128"/>
      <c r="E360" s="61"/>
      <c r="F360" s="61">
        <v>-1</v>
      </c>
    </row>
    <row r="361" spans="1:6" ht="15" customHeight="1">
      <c r="A361" s="108" t="s">
        <v>327</v>
      </c>
      <c r="B361" s="194"/>
      <c r="C361" s="194"/>
      <c r="D361" s="128"/>
      <c r="E361" s="61"/>
      <c r="F361" s="61"/>
    </row>
    <row r="362" spans="1:6" ht="15" customHeight="1">
      <c r="A362" s="108" t="s">
        <v>328</v>
      </c>
      <c r="B362" s="194"/>
      <c r="C362" s="194"/>
      <c r="D362" s="128"/>
      <c r="E362" s="61"/>
      <c r="F362" s="61"/>
    </row>
    <row r="363" spans="1:6" ht="15" customHeight="1">
      <c r="A363" s="108" t="s">
        <v>329</v>
      </c>
      <c r="B363" s="194"/>
      <c r="C363" s="194"/>
      <c r="D363" s="128"/>
      <c r="E363" s="61"/>
      <c r="F363" s="61">
        <v>-1</v>
      </c>
    </row>
    <row r="364" spans="1:6" ht="15" customHeight="1">
      <c r="A364" s="108" t="s">
        <v>330</v>
      </c>
      <c r="B364" s="194"/>
      <c r="C364" s="194"/>
      <c r="D364" s="128"/>
      <c r="E364" s="61"/>
      <c r="F364" s="61"/>
    </row>
    <row r="365" spans="1:6" ht="15" customHeight="1">
      <c r="A365" s="108" t="s">
        <v>331</v>
      </c>
      <c r="B365" s="194"/>
      <c r="C365" s="194"/>
      <c r="D365" s="128"/>
      <c r="E365" s="61"/>
      <c r="F365" s="61">
        <v>-1</v>
      </c>
    </row>
    <row r="366" spans="1:6" ht="15" customHeight="1">
      <c r="A366" s="108" t="s">
        <v>332</v>
      </c>
      <c r="B366" s="194"/>
      <c r="C366" s="194"/>
      <c r="D366" s="128"/>
      <c r="E366" s="61"/>
      <c r="F366" s="61"/>
    </row>
    <row r="367" spans="1:6" ht="15" customHeight="1">
      <c r="A367" s="108" t="s">
        <v>148</v>
      </c>
      <c r="B367" s="194"/>
      <c r="C367" s="194"/>
      <c r="D367" s="128">
        <v>246</v>
      </c>
      <c r="E367" s="61"/>
      <c r="F367" s="61"/>
    </row>
    <row r="368" spans="1:6" ht="15" customHeight="1">
      <c r="A368" s="108" t="s">
        <v>114</v>
      </c>
      <c r="B368" s="194"/>
      <c r="C368" s="194"/>
      <c r="D368" s="128">
        <v>0</v>
      </c>
      <c r="E368" s="61"/>
      <c r="F368" s="61"/>
    </row>
    <row r="369" spans="1:6" ht="15" customHeight="1">
      <c r="A369" s="108" t="s">
        <v>333</v>
      </c>
      <c r="B369" s="194"/>
      <c r="C369" s="194"/>
      <c r="D369" s="128">
        <v>4918</v>
      </c>
      <c r="E369" s="61"/>
      <c r="F369" s="61">
        <v>0.69177846577227398</v>
      </c>
    </row>
    <row r="370" spans="1:6" ht="15" customHeight="1">
      <c r="A370" s="189" t="s">
        <v>334</v>
      </c>
      <c r="B370" s="194"/>
      <c r="C370" s="194"/>
      <c r="D370" s="128">
        <v>0</v>
      </c>
      <c r="E370" s="61"/>
      <c r="F370" s="61"/>
    </row>
    <row r="371" spans="1:6" ht="15" customHeight="1">
      <c r="A371" s="108" t="s">
        <v>105</v>
      </c>
      <c r="B371" s="194"/>
      <c r="C371" s="194"/>
      <c r="D371" s="128">
        <v>0</v>
      </c>
      <c r="E371" s="61"/>
      <c r="F371" s="61"/>
    </row>
    <row r="372" spans="1:6" ht="15" customHeight="1">
      <c r="A372" s="108" t="s">
        <v>106</v>
      </c>
      <c r="B372" s="194"/>
      <c r="C372" s="194"/>
      <c r="D372" s="128">
        <v>0</v>
      </c>
      <c r="E372" s="61"/>
      <c r="F372" s="61"/>
    </row>
    <row r="373" spans="1:6" ht="15" customHeight="1">
      <c r="A373" s="108" t="s">
        <v>107</v>
      </c>
      <c r="B373" s="194"/>
      <c r="C373" s="194"/>
      <c r="D373" s="128">
        <v>0</v>
      </c>
      <c r="E373" s="61"/>
      <c r="F373" s="61"/>
    </row>
    <row r="374" spans="1:6" ht="15" customHeight="1">
      <c r="A374" s="108" t="s">
        <v>335</v>
      </c>
      <c r="B374" s="194"/>
      <c r="C374" s="194"/>
      <c r="D374" s="128">
        <v>0</v>
      </c>
      <c r="E374" s="61"/>
      <c r="F374" s="61"/>
    </row>
    <row r="375" spans="1:6" ht="15" customHeight="1">
      <c r="A375" s="108" t="s">
        <v>114</v>
      </c>
      <c r="B375" s="194"/>
      <c r="C375" s="194"/>
      <c r="D375" s="128">
        <v>0</v>
      </c>
      <c r="E375" s="61"/>
      <c r="F375" s="61"/>
    </row>
    <row r="376" spans="1:6" ht="15" customHeight="1">
      <c r="A376" s="108" t="s">
        <v>336</v>
      </c>
      <c r="B376" s="194"/>
      <c r="C376" s="194"/>
      <c r="D376" s="128">
        <v>0</v>
      </c>
      <c r="E376" s="61"/>
      <c r="F376" s="61"/>
    </row>
    <row r="377" spans="1:6" ht="15" customHeight="1">
      <c r="A377" s="189" t="s">
        <v>337</v>
      </c>
      <c r="B377" s="194"/>
      <c r="C377" s="194"/>
      <c r="D377" s="128">
        <v>206</v>
      </c>
      <c r="E377" s="61"/>
      <c r="F377" s="61">
        <v>-0.87537810042347297</v>
      </c>
    </row>
    <row r="378" spans="1:6" ht="15" customHeight="1">
      <c r="A378" s="108" t="s">
        <v>105</v>
      </c>
      <c r="B378" s="194"/>
      <c r="C378" s="194"/>
      <c r="D378" s="128">
        <v>33</v>
      </c>
      <c r="E378" s="61"/>
      <c r="F378" s="61">
        <v>-0.96796116504854401</v>
      </c>
    </row>
    <row r="379" spans="1:6" ht="15" customHeight="1">
      <c r="A379" s="108" t="s">
        <v>106</v>
      </c>
      <c r="B379" s="194"/>
      <c r="C379" s="194"/>
      <c r="D379" s="128">
        <v>173</v>
      </c>
      <c r="E379" s="61"/>
      <c r="F379" s="61">
        <v>-0.71262458471760803</v>
      </c>
    </row>
    <row r="380" spans="1:6" ht="15" customHeight="1">
      <c r="A380" s="108" t="s">
        <v>107</v>
      </c>
      <c r="B380" s="194"/>
      <c r="C380" s="194"/>
      <c r="D380" s="128">
        <v>0</v>
      </c>
      <c r="E380" s="61"/>
      <c r="F380" s="61"/>
    </row>
    <row r="381" spans="1:6" ht="15" customHeight="1">
      <c r="A381" s="108" t="s">
        <v>338</v>
      </c>
      <c r="B381" s="194"/>
      <c r="C381" s="194"/>
      <c r="D381" s="128">
        <v>0</v>
      </c>
      <c r="E381" s="61"/>
      <c r="F381" s="61"/>
    </row>
    <row r="382" spans="1:6" ht="15" customHeight="1">
      <c r="A382" s="108" t="s">
        <v>339</v>
      </c>
      <c r="B382" s="194"/>
      <c r="C382" s="194"/>
      <c r="D382" s="128">
        <v>0</v>
      </c>
      <c r="E382" s="61"/>
      <c r="F382" s="61"/>
    </row>
    <row r="383" spans="1:6" ht="15" customHeight="1">
      <c r="A383" s="108" t="s">
        <v>340</v>
      </c>
      <c r="B383" s="194"/>
      <c r="C383" s="194"/>
      <c r="D383" s="128"/>
      <c r="E383" s="61"/>
      <c r="F383" s="61"/>
    </row>
    <row r="384" spans="1:6" ht="15" customHeight="1">
      <c r="A384" s="108" t="s">
        <v>341</v>
      </c>
      <c r="B384" s="194"/>
      <c r="C384" s="194"/>
      <c r="D384" s="128"/>
      <c r="E384" s="61"/>
      <c r="F384" s="61">
        <v>-1</v>
      </c>
    </row>
    <row r="385" spans="1:6" ht="15" customHeight="1">
      <c r="A385" s="108" t="s">
        <v>342</v>
      </c>
      <c r="B385" s="194"/>
      <c r="C385" s="194"/>
      <c r="D385" s="128"/>
      <c r="E385" s="61"/>
      <c r="F385" s="61"/>
    </row>
    <row r="386" spans="1:6" ht="15" customHeight="1">
      <c r="A386" s="108" t="s">
        <v>343</v>
      </c>
      <c r="B386" s="194"/>
      <c r="C386" s="194"/>
      <c r="D386" s="128"/>
      <c r="E386" s="61"/>
      <c r="F386" s="61">
        <v>-1</v>
      </c>
    </row>
    <row r="387" spans="1:6" ht="15" customHeight="1">
      <c r="A387" s="108" t="s">
        <v>114</v>
      </c>
      <c r="B387" s="194"/>
      <c r="C387" s="194"/>
      <c r="D387" s="128"/>
      <c r="E387" s="61"/>
      <c r="F387" s="61"/>
    </row>
    <row r="388" spans="1:6" ht="15" customHeight="1">
      <c r="A388" s="108" t="s">
        <v>344</v>
      </c>
      <c r="B388" s="194"/>
      <c r="C388" s="194"/>
      <c r="D388" s="128">
        <v>0</v>
      </c>
      <c r="E388" s="61"/>
      <c r="F388" s="61"/>
    </row>
    <row r="389" spans="1:6" ht="15" customHeight="1">
      <c r="A389" s="189" t="s">
        <v>345</v>
      </c>
      <c r="B389" s="194"/>
      <c r="C389" s="194"/>
      <c r="D389" s="128">
        <v>354</v>
      </c>
      <c r="E389" s="61"/>
      <c r="F389" s="61">
        <v>-0.89448584202682602</v>
      </c>
    </row>
    <row r="390" spans="1:6" ht="15" customHeight="1">
      <c r="A390" s="108" t="s">
        <v>105</v>
      </c>
      <c r="B390" s="194"/>
      <c r="C390" s="194"/>
      <c r="D390" s="128">
        <v>125</v>
      </c>
      <c r="E390" s="61"/>
      <c r="F390" s="61">
        <v>-0.91391184573002804</v>
      </c>
    </row>
    <row r="391" spans="1:6" ht="15" customHeight="1">
      <c r="A391" s="108" t="s">
        <v>106</v>
      </c>
      <c r="B391" s="194"/>
      <c r="C391" s="194"/>
      <c r="D391" s="128">
        <v>19</v>
      </c>
      <c r="E391" s="61"/>
      <c r="F391" s="61">
        <v>-0.980942828485456</v>
      </c>
    </row>
    <row r="392" spans="1:6" ht="15" customHeight="1">
      <c r="A392" s="108" t="s">
        <v>107</v>
      </c>
      <c r="B392" s="194"/>
      <c r="C392" s="194"/>
      <c r="D392" s="128">
        <v>0</v>
      </c>
      <c r="E392" s="61"/>
      <c r="F392" s="61"/>
    </row>
    <row r="393" spans="1:6" ht="15" customHeight="1">
      <c r="A393" s="108" t="s">
        <v>346</v>
      </c>
      <c r="B393" s="194"/>
      <c r="C393" s="194"/>
      <c r="D393" s="128">
        <v>2</v>
      </c>
      <c r="E393" s="61"/>
      <c r="F393" s="61"/>
    </row>
    <row r="394" spans="1:6" ht="15" customHeight="1">
      <c r="A394" s="108" t="s">
        <v>347</v>
      </c>
      <c r="B394" s="194"/>
      <c r="C394" s="194"/>
      <c r="D394" s="128">
        <v>32</v>
      </c>
      <c r="E394" s="61"/>
      <c r="F394" s="61"/>
    </row>
    <row r="395" spans="1:6" ht="15" customHeight="1">
      <c r="A395" s="108" t="s">
        <v>348</v>
      </c>
      <c r="B395" s="194"/>
      <c r="C395" s="194"/>
      <c r="D395" s="128">
        <v>176</v>
      </c>
      <c r="E395" s="61"/>
      <c r="F395" s="61">
        <v>-0.80573951434878599</v>
      </c>
    </row>
    <row r="396" spans="1:6" ht="15" customHeight="1">
      <c r="A396" s="108" t="s">
        <v>114</v>
      </c>
      <c r="B396" s="194"/>
      <c r="C396" s="194"/>
      <c r="D396" s="128">
        <v>0</v>
      </c>
      <c r="E396" s="61"/>
      <c r="F396" s="61"/>
    </row>
    <row r="397" spans="1:6" ht="15" customHeight="1">
      <c r="A397" s="108" t="s">
        <v>349</v>
      </c>
      <c r="B397" s="194"/>
      <c r="C397" s="194"/>
      <c r="D397" s="128">
        <v>0</v>
      </c>
      <c r="E397" s="61"/>
      <c r="F397" s="61"/>
    </row>
    <row r="398" spans="1:6" ht="15" customHeight="1">
      <c r="A398" s="189" t="s">
        <v>350</v>
      </c>
      <c r="B398" s="194"/>
      <c r="C398" s="194"/>
      <c r="D398" s="128">
        <v>1252</v>
      </c>
      <c r="E398" s="61"/>
      <c r="F398" s="61">
        <v>-0.28944381384790002</v>
      </c>
    </row>
    <row r="399" spans="1:6" ht="15" customHeight="1">
      <c r="A399" s="108" t="s">
        <v>105</v>
      </c>
      <c r="B399" s="194"/>
      <c r="C399" s="194"/>
      <c r="D399" s="128">
        <v>793</v>
      </c>
      <c r="E399" s="61"/>
      <c r="F399" s="61">
        <v>8.77914951989026E-2</v>
      </c>
    </row>
    <row r="400" spans="1:6" ht="15" customHeight="1">
      <c r="A400" s="108" t="s">
        <v>106</v>
      </c>
      <c r="B400" s="194"/>
      <c r="C400" s="194"/>
      <c r="D400" s="128">
        <v>66</v>
      </c>
      <c r="E400" s="61"/>
      <c r="F400" s="61">
        <v>-0.484375</v>
      </c>
    </row>
    <row r="401" spans="1:6" ht="15" customHeight="1">
      <c r="A401" s="108" t="s">
        <v>107</v>
      </c>
      <c r="B401" s="194"/>
      <c r="C401" s="194"/>
      <c r="D401" s="128"/>
      <c r="E401" s="61"/>
      <c r="F401" s="61"/>
    </row>
    <row r="402" spans="1:6" ht="15" customHeight="1">
      <c r="A402" s="108" t="s">
        <v>351</v>
      </c>
      <c r="B402" s="194"/>
      <c r="C402" s="194"/>
      <c r="D402" s="128">
        <v>47</v>
      </c>
      <c r="E402" s="61"/>
      <c r="F402" s="61">
        <v>-0.67586206896551704</v>
      </c>
    </row>
    <row r="403" spans="1:6" ht="15" customHeight="1">
      <c r="A403" s="108" t="s">
        <v>352</v>
      </c>
      <c r="B403" s="194"/>
      <c r="C403" s="194"/>
      <c r="D403" s="128">
        <v>55</v>
      </c>
      <c r="E403" s="61"/>
      <c r="F403" s="61">
        <v>-0.375</v>
      </c>
    </row>
    <row r="404" spans="1:6" ht="15" customHeight="1">
      <c r="A404" s="108" t="s">
        <v>353</v>
      </c>
      <c r="B404" s="194"/>
      <c r="C404" s="194"/>
      <c r="D404" s="128"/>
      <c r="E404" s="61"/>
      <c r="F404" s="61"/>
    </row>
    <row r="405" spans="1:6" ht="15" customHeight="1">
      <c r="A405" s="108" t="s">
        <v>354</v>
      </c>
      <c r="B405" s="194"/>
      <c r="C405" s="194"/>
      <c r="D405" s="128">
        <v>84</v>
      </c>
      <c r="E405" s="61"/>
      <c r="F405" s="61">
        <v>-0.875</v>
      </c>
    </row>
    <row r="406" spans="1:6" ht="15" customHeight="1">
      <c r="A406" s="108" t="s">
        <v>355</v>
      </c>
      <c r="B406" s="194"/>
      <c r="C406" s="194"/>
      <c r="D406" s="128"/>
      <c r="E406" s="61"/>
      <c r="F406" s="61"/>
    </row>
    <row r="407" spans="1:6" ht="15" customHeight="1">
      <c r="A407" s="108" t="s">
        <v>356</v>
      </c>
      <c r="B407" s="194"/>
      <c r="C407" s="194"/>
      <c r="D407" s="128"/>
      <c r="E407" s="61"/>
      <c r="F407" s="61"/>
    </row>
    <row r="408" spans="1:6" ht="15" customHeight="1">
      <c r="A408" s="108" t="s">
        <v>357</v>
      </c>
      <c r="B408" s="194"/>
      <c r="C408" s="194"/>
      <c r="D408" s="128">
        <v>105</v>
      </c>
      <c r="E408" s="61"/>
      <c r="F408" s="61"/>
    </row>
    <row r="409" spans="1:6" ht="15" customHeight="1">
      <c r="A409" s="108" t="s">
        <v>358</v>
      </c>
      <c r="B409" s="194"/>
      <c r="C409" s="194"/>
      <c r="D409" s="128"/>
      <c r="E409" s="61"/>
      <c r="F409" s="61"/>
    </row>
    <row r="410" spans="1:6" ht="15" customHeight="1">
      <c r="A410" s="108" t="s">
        <v>114</v>
      </c>
      <c r="B410" s="194"/>
      <c r="C410" s="194"/>
      <c r="D410" s="128"/>
      <c r="E410" s="61"/>
      <c r="F410" s="61"/>
    </row>
    <row r="411" spans="1:6" ht="15" customHeight="1">
      <c r="A411" s="108" t="s">
        <v>359</v>
      </c>
      <c r="B411" s="194"/>
      <c r="C411" s="194"/>
      <c r="D411" s="128">
        <v>102</v>
      </c>
      <c r="E411" s="61"/>
      <c r="F411" s="61"/>
    </row>
    <row r="412" spans="1:6" ht="15" customHeight="1">
      <c r="A412" s="189" t="s">
        <v>360</v>
      </c>
      <c r="B412" s="194"/>
      <c r="C412" s="194"/>
      <c r="D412" s="128"/>
      <c r="E412" s="61"/>
      <c r="F412" s="61"/>
    </row>
    <row r="413" spans="1:6" ht="15" customHeight="1">
      <c r="A413" s="108" t="s">
        <v>105</v>
      </c>
      <c r="B413" s="194"/>
      <c r="C413" s="194"/>
      <c r="D413" s="128"/>
      <c r="E413" s="61"/>
      <c r="F413" s="61"/>
    </row>
    <row r="414" spans="1:6" ht="15" customHeight="1">
      <c r="A414" s="108" t="s">
        <v>106</v>
      </c>
      <c r="B414" s="194"/>
      <c r="C414" s="194"/>
      <c r="D414" s="128">
        <v>0</v>
      </c>
      <c r="E414" s="61"/>
      <c r="F414" s="61"/>
    </row>
    <row r="415" spans="1:6" ht="15" customHeight="1">
      <c r="A415" s="108" t="s">
        <v>107</v>
      </c>
      <c r="B415" s="194"/>
      <c r="C415" s="194"/>
      <c r="D415" s="128">
        <v>0</v>
      </c>
      <c r="E415" s="61"/>
      <c r="F415" s="61"/>
    </row>
    <row r="416" spans="1:6" ht="15" customHeight="1">
      <c r="A416" s="108" t="s">
        <v>361</v>
      </c>
      <c r="B416" s="194"/>
      <c r="C416" s="194"/>
      <c r="D416" s="128">
        <v>0</v>
      </c>
      <c r="E416" s="61"/>
      <c r="F416" s="61"/>
    </row>
    <row r="417" spans="1:6" ht="15" customHeight="1">
      <c r="A417" s="108" t="s">
        <v>362</v>
      </c>
      <c r="B417" s="194"/>
      <c r="C417" s="194"/>
      <c r="D417" s="128">
        <v>0</v>
      </c>
      <c r="E417" s="61"/>
      <c r="F417" s="61"/>
    </row>
    <row r="418" spans="1:6" ht="15" customHeight="1">
      <c r="A418" s="108" t="s">
        <v>363</v>
      </c>
      <c r="B418" s="194"/>
      <c r="C418" s="194"/>
      <c r="D418" s="128">
        <v>0</v>
      </c>
      <c r="E418" s="61"/>
      <c r="F418" s="61"/>
    </row>
    <row r="419" spans="1:6" ht="15" customHeight="1">
      <c r="A419" s="108" t="s">
        <v>114</v>
      </c>
      <c r="B419" s="194"/>
      <c r="C419" s="194"/>
      <c r="D419" s="128">
        <v>0</v>
      </c>
      <c r="E419" s="61"/>
      <c r="F419" s="61"/>
    </row>
    <row r="420" spans="1:6" ht="15" customHeight="1">
      <c r="A420" s="108" t="s">
        <v>364</v>
      </c>
      <c r="B420" s="194"/>
      <c r="C420" s="194"/>
      <c r="D420" s="128">
        <v>0</v>
      </c>
      <c r="E420" s="61"/>
      <c r="F420" s="61"/>
    </row>
    <row r="421" spans="1:6" ht="15" customHeight="1">
      <c r="A421" s="189" t="s">
        <v>365</v>
      </c>
      <c r="B421" s="194"/>
      <c r="C421" s="194"/>
      <c r="D421" s="128">
        <v>0</v>
      </c>
      <c r="E421" s="61"/>
      <c r="F421" s="61"/>
    </row>
    <row r="422" spans="1:6" ht="15" customHeight="1">
      <c r="A422" s="108" t="s">
        <v>105</v>
      </c>
      <c r="B422" s="194"/>
      <c r="C422" s="194"/>
      <c r="D422" s="128">
        <v>0</v>
      </c>
      <c r="E422" s="61"/>
      <c r="F422" s="61"/>
    </row>
    <row r="423" spans="1:6" ht="15" customHeight="1">
      <c r="A423" s="108" t="s">
        <v>106</v>
      </c>
      <c r="B423" s="194"/>
      <c r="C423" s="194"/>
      <c r="D423" s="128">
        <v>0</v>
      </c>
      <c r="E423" s="61"/>
      <c r="F423" s="61"/>
    </row>
    <row r="424" spans="1:6" ht="15" customHeight="1">
      <c r="A424" s="108" t="s">
        <v>107</v>
      </c>
      <c r="B424" s="194"/>
      <c r="C424" s="194"/>
      <c r="D424" s="128">
        <v>0</v>
      </c>
      <c r="E424" s="61"/>
      <c r="F424" s="61"/>
    </row>
    <row r="425" spans="1:6" ht="15" customHeight="1">
      <c r="A425" s="108" t="s">
        <v>366</v>
      </c>
      <c r="B425" s="194"/>
      <c r="C425" s="194"/>
      <c r="D425" s="128">
        <v>0</v>
      </c>
      <c r="E425" s="61"/>
      <c r="F425" s="61"/>
    </row>
    <row r="426" spans="1:6" ht="15" customHeight="1">
      <c r="A426" s="108" t="s">
        <v>367</v>
      </c>
      <c r="B426" s="194"/>
      <c r="C426" s="194"/>
      <c r="D426" s="128">
        <v>0</v>
      </c>
      <c r="E426" s="61"/>
      <c r="F426" s="61"/>
    </row>
    <row r="427" spans="1:6" ht="15" customHeight="1">
      <c r="A427" s="108" t="s">
        <v>368</v>
      </c>
      <c r="B427" s="194"/>
      <c r="C427" s="194"/>
      <c r="D427" s="128">
        <v>0</v>
      </c>
      <c r="E427" s="61"/>
      <c r="F427" s="61"/>
    </row>
    <row r="428" spans="1:6" ht="15" customHeight="1">
      <c r="A428" s="108" t="s">
        <v>114</v>
      </c>
      <c r="B428" s="194"/>
      <c r="C428" s="194"/>
      <c r="D428" s="128">
        <v>0</v>
      </c>
      <c r="E428" s="61"/>
      <c r="F428" s="61"/>
    </row>
    <row r="429" spans="1:6" ht="15" customHeight="1">
      <c r="A429" s="108" t="s">
        <v>369</v>
      </c>
      <c r="B429" s="194"/>
      <c r="C429" s="194"/>
      <c r="D429" s="128">
        <v>0</v>
      </c>
      <c r="E429" s="61"/>
      <c r="F429" s="61"/>
    </row>
    <row r="430" spans="1:6" ht="15" customHeight="1">
      <c r="A430" s="189" t="s">
        <v>370</v>
      </c>
      <c r="B430" s="194"/>
      <c r="C430" s="194"/>
      <c r="D430" s="128">
        <v>0</v>
      </c>
      <c r="E430" s="61"/>
      <c r="F430" s="61"/>
    </row>
    <row r="431" spans="1:6" ht="15" customHeight="1">
      <c r="A431" s="108" t="s">
        <v>105</v>
      </c>
      <c r="B431" s="194"/>
      <c r="C431" s="194"/>
      <c r="D431" s="128">
        <v>0</v>
      </c>
      <c r="E431" s="61"/>
      <c r="F431" s="61"/>
    </row>
    <row r="432" spans="1:6" ht="15" customHeight="1">
      <c r="A432" s="108" t="s">
        <v>106</v>
      </c>
      <c r="B432" s="194"/>
      <c r="C432" s="194"/>
      <c r="D432" s="128">
        <v>0</v>
      </c>
      <c r="E432" s="61"/>
      <c r="F432" s="61"/>
    </row>
    <row r="433" spans="1:6" ht="15" customHeight="1">
      <c r="A433" s="108" t="s">
        <v>107</v>
      </c>
      <c r="B433" s="194"/>
      <c r="C433" s="194"/>
      <c r="D433" s="128">
        <v>0</v>
      </c>
      <c r="E433" s="61"/>
      <c r="F433" s="61"/>
    </row>
    <row r="434" spans="1:6" ht="15" customHeight="1">
      <c r="A434" s="108" t="s">
        <v>371</v>
      </c>
      <c r="B434" s="194"/>
      <c r="C434" s="194"/>
      <c r="D434" s="128">
        <v>0</v>
      </c>
      <c r="E434" s="61"/>
      <c r="F434" s="61"/>
    </row>
    <row r="435" spans="1:6" ht="15" customHeight="1">
      <c r="A435" s="108" t="s">
        <v>372</v>
      </c>
      <c r="B435" s="194"/>
      <c r="C435" s="194"/>
      <c r="D435" s="128">
        <v>0</v>
      </c>
      <c r="E435" s="61"/>
      <c r="F435" s="61"/>
    </row>
    <row r="436" spans="1:6" ht="15" customHeight="1">
      <c r="A436" s="108" t="s">
        <v>114</v>
      </c>
      <c r="B436" s="194"/>
      <c r="C436" s="194"/>
      <c r="D436" s="128">
        <v>0</v>
      </c>
      <c r="E436" s="61"/>
      <c r="F436" s="61"/>
    </row>
    <row r="437" spans="1:6" ht="15" customHeight="1">
      <c r="A437" s="108" t="s">
        <v>373</v>
      </c>
      <c r="B437" s="194"/>
      <c r="C437" s="194"/>
      <c r="D437" s="128">
        <v>0</v>
      </c>
      <c r="E437" s="61"/>
      <c r="F437" s="61"/>
    </row>
    <row r="438" spans="1:6" ht="15" customHeight="1">
      <c r="A438" s="189" t="s">
        <v>374</v>
      </c>
      <c r="B438" s="194"/>
      <c r="C438" s="194"/>
      <c r="D438" s="128">
        <v>0</v>
      </c>
      <c r="E438" s="61"/>
      <c r="F438" s="61"/>
    </row>
    <row r="439" spans="1:6" ht="15" customHeight="1">
      <c r="A439" s="108" t="s">
        <v>105</v>
      </c>
      <c r="B439" s="194"/>
      <c r="C439" s="194"/>
      <c r="D439" s="128">
        <v>0</v>
      </c>
      <c r="E439" s="61"/>
      <c r="F439" s="61"/>
    </row>
    <row r="440" spans="1:6" ht="15" customHeight="1">
      <c r="A440" s="108" t="s">
        <v>106</v>
      </c>
      <c r="B440" s="194"/>
      <c r="C440" s="194"/>
      <c r="D440" s="128">
        <v>0</v>
      </c>
      <c r="E440" s="61"/>
      <c r="F440" s="61"/>
    </row>
    <row r="441" spans="1:6" ht="15" customHeight="1">
      <c r="A441" s="108" t="s">
        <v>375</v>
      </c>
      <c r="B441" s="194"/>
      <c r="C441" s="194"/>
      <c r="D441" s="128">
        <v>0</v>
      </c>
      <c r="E441" s="61"/>
      <c r="F441" s="61"/>
    </row>
    <row r="442" spans="1:6" ht="15" customHeight="1">
      <c r="A442" s="108" t="s">
        <v>376</v>
      </c>
      <c r="B442" s="194"/>
      <c r="C442" s="194"/>
      <c r="D442" s="128">
        <v>0</v>
      </c>
      <c r="E442" s="61"/>
      <c r="F442" s="61"/>
    </row>
    <row r="443" spans="1:6" ht="15" customHeight="1">
      <c r="A443" s="108" t="s">
        <v>377</v>
      </c>
      <c r="B443" s="194"/>
      <c r="C443" s="194"/>
      <c r="D443" s="128">
        <v>0</v>
      </c>
      <c r="E443" s="61"/>
      <c r="F443" s="61"/>
    </row>
    <row r="444" spans="1:6" ht="15" customHeight="1">
      <c r="A444" s="108" t="s">
        <v>330</v>
      </c>
      <c r="B444" s="194"/>
      <c r="C444" s="194"/>
      <c r="D444" s="128">
        <v>0</v>
      </c>
      <c r="E444" s="61"/>
      <c r="F444" s="61"/>
    </row>
    <row r="445" spans="1:6" ht="15" customHeight="1">
      <c r="A445" s="108" t="s">
        <v>378</v>
      </c>
      <c r="B445" s="194"/>
      <c r="C445" s="194"/>
      <c r="D445" s="128">
        <v>0</v>
      </c>
      <c r="E445" s="61"/>
      <c r="F445" s="61"/>
    </row>
    <row r="446" spans="1:6" ht="15" customHeight="1">
      <c r="A446" s="189" t="s">
        <v>379</v>
      </c>
      <c r="B446" s="194"/>
      <c r="C446" s="194"/>
      <c r="D446" s="128">
        <v>0</v>
      </c>
      <c r="E446" s="61"/>
      <c r="F446" s="61"/>
    </row>
    <row r="447" spans="1:6" ht="15" customHeight="1">
      <c r="A447" s="108" t="s">
        <v>380</v>
      </c>
      <c r="B447" s="194"/>
      <c r="C447" s="194"/>
      <c r="D447" s="128">
        <v>0</v>
      </c>
      <c r="E447" s="61"/>
      <c r="F447" s="61"/>
    </row>
    <row r="448" spans="1:6" ht="15" customHeight="1">
      <c r="A448" s="108" t="s">
        <v>105</v>
      </c>
      <c r="B448" s="194"/>
      <c r="C448" s="194"/>
      <c r="D448" s="128">
        <v>0</v>
      </c>
      <c r="E448" s="61"/>
      <c r="F448" s="61"/>
    </row>
    <row r="449" spans="1:6" ht="15" customHeight="1">
      <c r="A449" s="108" t="s">
        <v>381</v>
      </c>
      <c r="B449" s="194"/>
      <c r="C449" s="194"/>
      <c r="D449" s="128">
        <v>0</v>
      </c>
      <c r="E449" s="61"/>
      <c r="F449" s="61"/>
    </row>
    <row r="450" spans="1:6" ht="15" customHeight="1">
      <c r="A450" s="108" t="s">
        <v>382</v>
      </c>
      <c r="B450" s="194"/>
      <c r="C450" s="194"/>
      <c r="D450" s="128">
        <v>0</v>
      </c>
      <c r="E450" s="61"/>
      <c r="F450" s="61"/>
    </row>
    <row r="451" spans="1:6" ht="15" customHeight="1">
      <c r="A451" s="108" t="s">
        <v>383</v>
      </c>
      <c r="B451" s="194"/>
      <c r="C451" s="194"/>
      <c r="D451" s="128">
        <v>0</v>
      </c>
      <c r="E451" s="61"/>
      <c r="F451" s="61"/>
    </row>
    <row r="452" spans="1:6" ht="15" customHeight="1">
      <c r="A452" s="108" t="s">
        <v>384</v>
      </c>
      <c r="B452" s="194"/>
      <c r="C452" s="194"/>
      <c r="D452" s="128">
        <v>0</v>
      </c>
      <c r="E452" s="61"/>
      <c r="F452" s="61"/>
    </row>
    <row r="453" spans="1:6" ht="15" customHeight="1">
      <c r="A453" s="108" t="s">
        <v>385</v>
      </c>
      <c r="B453" s="194"/>
      <c r="C453" s="194"/>
      <c r="D453" s="128">
        <v>0</v>
      </c>
      <c r="E453" s="61"/>
      <c r="F453" s="61"/>
    </row>
    <row r="454" spans="1:6" ht="15" customHeight="1">
      <c r="A454" s="108" t="s">
        <v>386</v>
      </c>
      <c r="B454" s="194"/>
      <c r="C454" s="194"/>
      <c r="D454" s="128">
        <v>0</v>
      </c>
      <c r="E454" s="61"/>
      <c r="F454" s="61"/>
    </row>
    <row r="455" spans="1:6" ht="15" customHeight="1">
      <c r="A455" s="189" t="s">
        <v>387</v>
      </c>
      <c r="B455" s="194"/>
      <c r="C455" s="194"/>
      <c r="D455" s="128">
        <v>1423</v>
      </c>
      <c r="E455" s="61"/>
      <c r="F455" s="61">
        <v>0.27852650494159897</v>
      </c>
    </row>
    <row r="456" spans="1:6" ht="15" customHeight="1">
      <c r="A456" s="108" t="s">
        <v>388</v>
      </c>
      <c r="B456" s="194"/>
      <c r="C456" s="194"/>
      <c r="D456" s="128">
        <v>1423</v>
      </c>
      <c r="E456" s="61"/>
      <c r="F456" s="61">
        <v>0.27852650494159897</v>
      </c>
    </row>
    <row r="457" spans="1:6" ht="15" customHeight="1">
      <c r="A457" s="108" t="s">
        <v>389</v>
      </c>
      <c r="B457" s="194"/>
      <c r="C457" s="194"/>
      <c r="D457" s="128">
        <v>0</v>
      </c>
      <c r="E457" s="61"/>
      <c r="F457" s="61"/>
    </row>
    <row r="458" spans="1:6" ht="15" customHeight="1">
      <c r="A458" s="189" t="s">
        <v>390</v>
      </c>
      <c r="B458" s="194">
        <v>94776</v>
      </c>
      <c r="C458" s="194">
        <v>94776</v>
      </c>
      <c r="D458" s="128">
        <v>94776</v>
      </c>
      <c r="E458" s="61">
        <f t="shared" ref="E458:E513" si="3">D458/C458</f>
        <v>1</v>
      </c>
      <c r="F458" s="61">
        <v>-0.146231386644326</v>
      </c>
    </row>
    <row r="459" spans="1:6" ht="15" customHeight="1">
      <c r="A459" s="189" t="s">
        <v>391</v>
      </c>
      <c r="B459" s="194"/>
      <c r="C459" s="194"/>
      <c r="D459" s="128">
        <v>5555</v>
      </c>
      <c r="E459" s="61"/>
      <c r="F459" s="61">
        <v>-0.82329738842764899</v>
      </c>
    </row>
    <row r="460" spans="1:6" ht="15" customHeight="1">
      <c r="A460" s="108" t="s">
        <v>105</v>
      </c>
      <c r="B460" s="194"/>
      <c r="C460" s="194"/>
      <c r="D460" s="128">
        <v>4712</v>
      </c>
      <c r="E460" s="61"/>
      <c r="F460" s="61">
        <v>-0.82622164853402202</v>
      </c>
    </row>
    <row r="461" spans="1:6" ht="15" customHeight="1">
      <c r="A461" s="108" t="s">
        <v>106</v>
      </c>
      <c r="B461" s="194"/>
      <c r="C461" s="194"/>
      <c r="D461" s="128">
        <v>105</v>
      </c>
      <c r="E461" s="61"/>
      <c r="F461" s="61">
        <v>-0.91249999999999998</v>
      </c>
    </row>
    <row r="462" spans="1:6" ht="15" customHeight="1">
      <c r="A462" s="108" t="s">
        <v>107</v>
      </c>
      <c r="B462" s="194"/>
      <c r="C462" s="194"/>
      <c r="D462" s="128">
        <v>0</v>
      </c>
      <c r="E462" s="61"/>
      <c r="F462" s="61"/>
    </row>
    <row r="463" spans="1:6" ht="15" customHeight="1">
      <c r="A463" s="108" t="s">
        <v>392</v>
      </c>
      <c r="B463" s="194"/>
      <c r="C463" s="194"/>
      <c r="D463" s="128">
        <v>738</v>
      </c>
      <c r="E463" s="61"/>
      <c r="F463" s="61">
        <v>-0.76361306854580402</v>
      </c>
    </row>
    <row r="464" spans="1:6" ht="15" customHeight="1">
      <c r="A464" s="189" t="s">
        <v>393</v>
      </c>
      <c r="B464" s="194"/>
      <c r="C464" s="194"/>
      <c r="D464" s="128">
        <v>80141</v>
      </c>
      <c r="E464" s="61"/>
      <c r="F464" s="61">
        <v>0.17426151682100599</v>
      </c>
    </row>
    <row r="465" spans="1:6" ht="15" customHeight="1">
      <c r="A465" s="108" t="s">
        <v>394</v>
      </c>
      <c r="B465" s="194"/>
      <c r="C465" s="194"/>
      <c r="D465" s="128">
        <v>2202</v>
      </c>
      <c r="E465" s="61"/>
      <c r="F465" s="61">
        <v>-0.38884263114071599</v>
      </c>
    </row>
    <row r="466" spans="1:6" ht="15" customHeight="1">
      <c r="A466" s="108" t="s">
        <v>395</v>
      </c>
      <c r="B466" s="194"/>
      <c r="C466" s="194"/>
      <c r="D466" s="128">
        <v>32800</v>
      </c>
      <c r="E466" s="61"/>
      <c r="F466" s="61">
        <v>0.22283115236923501</v>
      </c>
    </row>
    <row r="467" spans="1:6" ht="15" customHeight="1">
      <c r="A467" s="108" t="s">
        <v>396</v>
      </c>
      <c r="B467" s="194"/>
      <c r="C467" s="194"/>
      <c r="D467" s="128">
        <v>24895</v>
      </c>
      <c r="E467" s="61"/>
      <c r="F467" s="61">
        <v>0.25637143578097399</v>
      </c>
    </row>
    <row r="468" spans="1:6" ht="15" customHeight="1">
      <c r="A468" s="108" t="s">
        <v>397</v>
      </c>
      <c r="B468" s="194"/>
      <c r="C468" s="194"/>
      <c r="D468" s="128">
        <v>14823</v>
      </c>
      <c r="E468" s="61"/>
      <c r="F468" s="61">
        <v>0.16744112782547099</v>
      </c>
    </row>
    <row r="469" spans="1:6" ht="15" customHeight="1">
      <c r="A469" s="108" t="s">
        <v>398</v>
      </c>
      <c r="B469" s="194"/>
      <c r="C469" s="194"/>
      <c r="D469" s="128">
        <v>0</v>
      </c>
      <c r="E469" s="61"/>
      <c r="F469" s="61"/>
    </row>
    <row r="470" spans="1:6" ht="15" customHeight="1">
      <c r="A470" s="108" t="s">
        <v>399</v>
      </c>
      <c r="B470" s="194"/>
      <c r="C470" s="194"/>
      <c r="D470" s="128">
        <v>0</v>
      </c>
      <c r="E470" s="61"/>
      <c r="F470" s="61"/>
    </row>
    <row r="471" spans="1:6" ht="15" customHeight="1">
      <c r="A471" s="108" t="s">
        <v>400</v>
      </c>
      <c r="B471" s="194"/>
      <c r="C471" s="194"/>
      <c r="D471" s="128">
        <v>0</v>
      </c>
      <c r="E471" s="61"/>
      <c r="F471" s="61"/>
    </row>
    <row r="472" spans="1:6" ht="15" customHeight="1">
      <c r="A472" s="108" t="s">
        <v>401</v>
      </c>
      <c r="B472" s="194"/>
      <c r="C472" s="194"/>
      <c r="D472" s="128">
        <v>5421</v>
      </c>
      <c r="E472" s="61"/>
      <c r="F472" s="61">
        <v>2.09039548022599E-2</v>
      </c>
    </row>
    <row r="473" spans="1:6" ht="15" customHeight="1">
      <c r="A473" s="189" t="s">
        <v>402</v>
      </c>
      <c r="B473" s="194"/>
      <c r="C473" s="194"/>
      <c r="D473" s="128">
        <v>4860</v>
      </c>
      <c r="E473" s="61"/>
      <c r="F473" s="61">
        <v>-0.17389087200407999</v>
      </c>
    </row>
    <row r="474" spans="1:6" ht="15" customHeight="1">
      <c r="A474" s="108" t="s">
        <v>403</v>
      </c>
      <c r="B474" s="194"/>
      <c r="C474" s="194"/>
      <c r="D474" s="128">
        <v>0</v>
      </c>
      <c r="E474" s="61"/>
      <c r="F474" s="61"/>
    </row>
    <row r="475" spans="1:6" ht="15" customHeight="1">
      <c r="A475" s="108" t="s">
        <v>404</v>
      </c>
      <c r="B475" s="194"/>
      <c r="C475" s="194"/>
      <c r="D475" s="128">
        <v>669</v>
      </c>
      <c r="E475" s="61"/>
      <c r="F475" s="61">
        <v>-0.69085027726432502</v>
      </c>
    </row>
    <row r="476" spans="1:6" ht="15" customHeight="1">
      <c r="A476" s="108" t="s">
        <v>405</v>
      </c>
      <c r="B476" s="194"/>
      <c r="C476" s="194"/>
      <c r="D476" s="128">
        <v>0</v>
      </c>
      <c r="E476" s="61"/>
      <c r="F476" s="61">
        <v>-1</v>
      </c>
    </row>
    <row r="477" spans="1:6" ht="15" customHeight="1">
      <c r="A477" s="108" t="s">
        <v>406</v>
      </c>
      <c r="B477" s="194"/>
      <c r="C477" s="194"/>
      <c r="D477" s="128">
        <v>4191</v>
      </c>
      <c r="E477" s="61"/>
      <c r="F477" s="61">
        <v>0.18089602704987301</v>
      </c>
    </row>
    <row r="478" spans="1:6" ht="15" customHeight="1">
      <c r="A478" s="108" t="s">
        <v>407</v>
      </c>
      <c r="B478" s="194"/>
      <c r="C478" s="194"/>
      <c r="D478" s="128">
        <v>0</v>
      </c>
      <c r="E478" s="61"/>
      <c r="F478" s="61"/>
    </row>
    <row r="479" spans="1:6" ht="15" customHeight="1">
      <c r="A479" s="108" t="s">
        <v>408</v>
      </c>
      <c r="B479" s="194"/>
      <c r="C479" s="194"/>
      <c r="D479" s="128"/>
      <c r="E479" s="61"/>
      <c r="F479" s="61"/>
    </row>
    <row r="480" spans="1:6" ht="15" customHeight="1">
      <c r="A480" s="189" t="s">
        <v>409</v>
      </c>
      <c r="B480" s="194"/>
      <c r="C480" s="194"/>
      <c r="D480" s="128"/>
      <c r="E480" s="61"/>
      <c r="F480" s="61">
        <v>-1</v>
      </c>
    </row>
    <row r="481" spans="1:6" ht="15" customHeight="1">
      <c r="A481" s="108" t="s">
        <v>410</v>
      </c>
      <c r="B481" s="194"/>
      <c r="C481" s="194"/>
      <c r="D481" s="128"/>
      <c r="E481" s="61"/>
      <c r="F481" s="61"/>
    </row>
    <row r="482" spans="1:6" ht="15" customHeight="1">
      <c r="A482" s="108" t="s">
        <v>411</v>
      </c>
      <c r="B482" s="194"/>
      <c r="C482" s="194"/>
      <c r="D482" s="128"/>
      <c r="E482" s="61"/>
      <c r="F482" s="61"/>
    </row>
    <row r="483" spans="1:6" ht="15" customHeight="1">
      <c r="A483" s="108" t="s">
        <v>412</v>
      </c>
      <c r="B483" s="194"/>
      <c r="C483" s="194"/>
      <c r="D483" s="128"/>
      <c r="E483" s="61"/>
      <c r="F483" s="61"/>
    </row>
    <row r="484" spans="1:6" ht="15" customHeight="1">
      <c r="A484" s="108" t="s">
        <v>413</v>
      </c>
      <c r="B484" s="194"/>
      <c r="C484" s="194"/>
      <c r="D484" s="128"/>
      <c r="E484" s="61"/>
      <c r="F484" s="61"/>
    </row>
    <row r="485" spans="1:6" ht="15" customHeight="1">
      <c r="A485" s="108" t="s">
        <v>414</v>
      </c>
      <c r="B485" s="194"/>
      <c r="C485" s="194"/>
      <c r="D485" s="128"/>
      <c r="E485" s="61"/>
      <c r="F485" s="61">
        <v>-1</v>
      </c>
    </row>
    <row r="486" spans="1:6" ht="15" customHeight="1">
      <c r="A486" s="189" t="s">
        <v>415</v>
      </c>
      <c r="B486" s="194"/>
      <c r="C486" s="194"/>
      <c r="D486" s="128">
        <v>0</v>
      </c>
      <c r="E486" s="61"/>
      <c r="F486" s="61"/>
    </row>
    <row r="487" spans="1:6" ht="15" customHeight="1">
      <c r="A487" s="108" t="s">
        <v>416</v>
      </c>
      <c r="B487" s="194"/>
      <c r="C487" s="194"/>
      <c r="D487" s="128">
        <v>0</v>
      </c>
      <c r="E487" s="61"/>
      <c r="F487" s="61"/>
    </row>
    <row r="488" spans="1:6" ht="15" customHeight="1">
      <c r="A488" s="108" t="s">
        <v>417</v>
      </c>
      <c r="B488" s="194"/>
      <c r="C488" s="194"/>
      <c r="D488" s="128">
        <v>0</v>
      </c>
      <c r="E488" s="61"/>
      <c r="F488" s="61"/>
    </row>
    <row r="489" spans="1:6" ht="15" customHeight="1">
      <c r="A489" s="108" t="s">
        <v>418</v>
      </c>
      <c r="B489" s="194"/>
      <c r="C489" s="194"/>
      <c r="D489" s="128">
        <v>0</v>
      </c>
      <c r="E489" s="61"/>
      <c r="F489" s="61"/>
    </row>
    <row r="490" spans="1:6" ht="15" customHeight="1">
      <c r="A490" s="189" t="s">
        <v>419</v>
      </c>
      <c r="B490" s="194"/>
      <c r="C490" s="194"/>
      <c r="D490" s="128">
        <v>0</v>
      </c>
      <c r="E490" s="61"/>
      <c r="F490" s="61"/>
    </row>
    <row r="491" spans="1:6" ht="15" customHeight="1">
      <c r="A491" s="108" t="s">
        <v>420</v>
      </c>
      <c r="B491" s="194"/>
      <c r="C491" s="194"/>
      <c r="D491" s="128">
        <v>0</v>
      </c>
      <c r="E491" s="61"/>
      <c r="F491" s="61"/>
    </row>
    <row r="492" spans="1:6" ht="15" customHeight="1">
      <c r="A492" s="108" t="s">
        <v>421</v>
      </c>
      <c r="B492" s="194"/>
      <c r="C492" s="194"/>
      <c r="D492" s="128">
        <v>0</v>
      </c>
      <c r="E492" s="61"/>
      <c r="F492" s="61"/>
    </row>
    <row r="493" spans="1:6" ht="15" customHeight="1">
      <c r="A493" s="108" t="s">
        <v>422</v>
      </c>
      <c r="B493" s="194"/>
      <c r="C493" s="194"/>
      <c r="D493" s="128">
        <v>0</v>
      </c>
      <c r="E493" s="61"/>
      <c r="F493" s="61"/>
    </row>
    <row r="494" spans="1:6" ht="15" customHeight="1">
      <c r="A494" s="189" t="s">
        <v>423</v>
      </c>
      <c r="B494" s="194"/>
      <c r="C494" s="194"/>
      <c r="D494" s="128">
        <v>131</v>
      </c>
      <c r="E494" s="61"/>
      <c r="F494" s="61"/>
    </row>
    <row r="495" spans="1:6" ht="15" customHeight="1">
      <c r="A495" s="108" t="s">
        <v>424</v>
      </c>
      <c r="B495" s="194"/>
      <c r="C495" s="194"/>
      <c r="D495" s="128">
        <v>131</v>
      </c>
      <c r="E495" s="61"/>
      <c r="F495" s="61"/>
    </row>
    <row r="496" spans="1:6" ht="15" customHeight="1">
      <c r="A496" s="108" t="s">
        <v>425</v>
      </c>
      <c r="B496" s="194"/>
      <c r="C496" s="194"/>
      <c r="D496" s="128">
        <v>0</v>
      </c>
      <c r="E496" s="61"/>
      <c r="F496" s="61"/>
    </row>
    <row r="497" spans="1:6" ht="15" customHeight="1">
      <c r="A497" s="108" t="s">
        <v>426</v>
      </c>
      <c r="B497" s="194"/>
      <c r="C497" s="194"/>
      <c r="D497" s="128">
        <v>0</v>
      </c>
      <c r="E497" s="61"/>
      <c r="F497" s="61"/>
    </row>
    <row r="498" spans="1:6" ht="15" customHeight="1">
      <c r="A498" s="189" t="s">
        <v>427</v>
      </c>
      <c r="B498" s="194"/>
      <c r="C498" s="194"/>
      <c r="D498" s="128">
        <v>665</v>
      </c>
      <c r="E498" s="61"/>
      <c r="F498" s="61">
        <v>-0.43404255319148899</v>
      </c>
    </row>
    <row r="499" spans="1:6" ht="15" customHeight="1">
      <c r="A499" s="108" t="s">
        <v>428</v>
      </c>
      <c r="B499" s="194"/>
      <c r="C499" s="194"/>
      <c r="D499" s="128">
        <v>489</v>
      </c>
      <c r="E499" s="61"/>
      <c r="F499" s="61">
        <v>0.20740740740740701</v>
      </c>
    </row>
    <row r="500" spans="1:6" ht="15" customHeight="1">
      <c r="A500" s="108" t="s">
        <v>429</v>
      </c>
      <c r="B500" s="194"/>
      <c r="C500" s="194"/>
      <c r="D500" s="128">
        <v>176</v>
      </c>
      <c r="E500" s="61"/>
      <c r="F500" s="61">
        <v>-0.75989085948158297</v>
      </c>
    </row>
    <row r="501" spans="1:6" ht="15" customHeight="1">
      <c r="A501" s="108" t="s">
        <v>430</v>
      </c>
      <c r="B501" s="194"/>
      <c r="C501" s="194"/>
      <c r="D501" s="128"/>
      <c r="E501" s="61"/>
      <c r="F501" s="61">
        <v>-1</v>
      </c>
    </row>
    <row r="502" spans="1:6" ht="15" customHeight="1">
      <c r="A502" s="108" t="s">
        <v>431</v>
      </c>
      <c r="B502" s="194"/>
      <c r="C502" s="194"/>
      <c r="D502" s="128"/>
      <c r="E502" s="61"/>
      <c r="F502" s="61"/>
    </row>
    <row r="503" spans="1:6" ht="15" customHeight="1">
      <c r="A503" s="108" t="s">
        <v>432</v>
      </c>
      <c r="B503" s="194"/>
      <c r="C503" s="194"/>
      <c r="D503" s="128"/>
      <c r="E503" s="61"/>
      <c r="F503" s="61"/>
    </row>
    <row r="504" spans="1:6" ht="15" customHeight="1">
      <c r="A504" s="189" t="s">
        <v>433</v>
      </c>
      <c r="B504" s="194"/>
      <c r="C504" s="194"/>
      <c r="D504" s="128">
        <v>2631</v>
      </c>
      <c r="E504" s="61"/>
      <c r="F504" s="61">
        <v>2.7333073018352201E-2</v>
      </c>
    </row>
    <row r="505" spans="1:6" ht="15" customHeight="1">
      <c r="A505" s="108" t="s">
        <v>434</v>
      </c>
      <c r="B505" s="194"/>
      <c r="C505" s="194"/>
      <c r="D505" s="128">
        <v>263</v>
      </c>
      <c r="E505" s="61"/>
      <c r="F505" s="61"/>
    </row>
    <row r="506" spans="1:6" ht="15" customHeight="1">
      <c r="A506" s="108" t="s">
        <v>435</v>
      </c>
      <c r="B506" s="194"/>
      <c r="C506" s="194"/>
      <c r="D506" s="128">
        <v>105</v>
      </c>
      <c r="E506" s="61"/>
      <c r="F506" s="61"/>
    </row>
    <row r="507" spans="1:6" ht="15" customHeight="1">
      <c r="A507" s="108" t="s">
        <v>436</v>
      </c>
      <c r="B507" s="194"/>
      <c r="C507" s="194"/>
      <c r="D507" s="128">
        <v>0</v>
      </c>
      <c r="E507" s="61"/>
      <c r="F507" s="61"/>
    </row>
    <row r="508" spans="1:6" ht="15" customHeight="1">
      <c r="A508" s="108" t="s">
        <v>437</v>
      </c>
      <c r="B508" s="194"/>
      <c r="C508" s="194"/>
      <c r="D508" s="128">
        <v>0</v>
      </c>
      <c r="E508" s="61"/>
      <c r="F508" s="61"/>
    </row>
    <row r="509" spans="1:6" ht="15" customHeight="1">
      <c r="A509" s="108" t="s">
        <v>438</v>
      </c>
      <c r="B509" s="194"/>
      <c r="C509" s="194"/>
      <c r="D509" s="128">
        <v>560</v>
      </c>
      <c r="E509" s="61"/>
      <c r="F509" s="61"/>
    </row>
    <row r="510" spans="1:6" ht="15" customHeight="1">
      <c r="A510" s="108" t="s">
        <v>439</v>
      </c>
      <c r="B510" s="194"/>
      <c r="C510" s="194"/>
      <c r="D510" s="128">
        <v>1703</v>
      </c>
      <c r="E510" s="61"/>
      <c r="F510" s="61">
        <v>-0.33502538071066001</v>
      </c>
    </row>
    <row r="511" spans="1:6" ht="15" customHeight="1">
      <c r="A511" s="189" t="s">
        <v>440</v>
      </c>
      <c r="B511" s="194"/>
      <c r="C511" s="194"/>
      <c r="D511" s="128">
        <v>793</v>
      </c>
      <c r="E511" s="61"/>
      <c r="F511" s="61">
        <v>-0.53352941176470603</v>
      </c>
    </row>
    <row r="512" spans="1:6" ht="15" customHeight="1">
      <c r="A512" s="108" t="s">
        <v>441</v>
      </c>
      <c r="B512" s="194"/>
      <c r="C512" s="194"/>
      <c r="D512" s="128"/>
      <c r="E512" s="61"/>
      <c r="F512" s="61">
        <v>-1</v>
      </c>
    </row>
    <row r="513" spans="1:6" ht="15" customHeight="1">
      <c r="A513" s="189" t="s">
        <v>442</v>
      </c>
      <c r="B513" s="194">
        <v>10846</v>
      </c>
      <c r="C513" s="194">
        <v>10846</v>
      </c>
      <c r="D513" s="128">
        <v>10846</v>
      </c>
      <c r="E513" s="61">
        <f t="shared" si="3"/>
        <v>1</v>
      </c>
      <c r="F513" s="61">
        <v>0.49993085327064002</v>
      </c>
    </row>
    <row r="514" spans="1:6" ht="15" customHeight="1">
      <c r="A514" s="189" t="s">
        <v>443</v>
      </c>
      <c r="B514" s="194"/>
      <c r="C514" s="194"/>
      <c r="D514" s="128">
        <v>1</v>
      </c>
      <c r="E514" s="61"/>
      <c r="F514" s="61">
        <v>-0.99907321594068599</v>
      </c>
    </row>
    <row r="515" spans="1:6" ht="15" customHeight="1">
      <c r="A515" s="108" t="s">
        <v>105</v>
      </c>
      <c r="B515" s="194"/>
      <c r="C515" s="194"/>
      <c r="D515" s="128">
        <v>1</v>
      </c>
      <c r="E515" s="61"/>
      <c r="F515" s="61">
        <v>-0.99809885931558895</v>
      </c>
    </row>
    <row r="516" spans="1:6" ht="15" customHeight="1">
      <c r="A516" s="108" t="s">
        <v>106</v>
      </c>
      <c r="B516" s="194"/>
      <c r="C516" s="194"/>
      <c r="D516" s="128"/>
      <c r="E516" s="61"/>
      <c r="F516" s="61">
        <v>-1</v>
      </c>
    </row>
    <row r="517" spans="1:6" ht="15" customHeight="1">
      <c r="A517" s="108" t="s">
        <v>107</v>
      </c>
      <c r="B517" s="194"/>
      <c r="C517" s="194"/>
      <c r="D517" s="128"/>
      <c r="E517" s="61"/>
      <c r="F517" s="61"/>
    </row>
    <row r="518" spans="1:6" ht="15" customHeight="1">
      <c r="A518" s="108" t="s">
        <v>444</v>
      </c>
      <c r="B518" s="194"/>
      <c r="C518" s="194"/>
      <c r="D518" s="128"/>
      <c r="E518" s="61"/>
      <c r="F518" s="61">
        <v>-1</v>
      </c>
    </row>
    <row r="519" spans="1:6" ht="15" customHeight="1">
      <c r="A519" s="189" t="s">
        <v>445</v>
      </c>
      <c r="B519" s="194"/>
      <c r="C519" s="194"/>
      <c r="D519" s="128"/>
      <c r="E519" s="61"/>
      <c r="F519" s="61"/>
    </row>
    <row r="520" spans="1:6" ht="15" customHeight="1">
      <c r="A520" s="108" t="s">
        <v>446</v>
      </c>
      <c r="B520" s="194"/>
      <c r="C520" s="194"/>
      <c r="D520" s="128"/>
      <c r="E520" s="61"/>
      <c r="F520" s="61"/>
    </row>
    <row r="521" spans="1:6" ht="15" customHeight="1">
      <c r="A521" s="108" t="s">
        <v>447</v>
      </c>
      <c r="B521" s="194"/>
      <c r="C521" s="194"/>
      <c r="D521" s="128"/>
      <c r="E521" s="61"/>
      <c r="F521" s="61"/>
    </row>
    <row r="522" spans="1:6" ht="15" customHeight="1">
      <c r="A522" s="108" t="s">
        <v>448</v>
      </c>
      <c r="B522" s="194"/>
      <c r="C522" s="194"/>
      <c r="D522" s="128"/>
      <c r="E522" s="61"/>
      <c r="F522" s="61"/>
    </row>
    <row r="523" spans="1:6" ht="15" customHeight="1">
      <c r="A523" s="108" t="s">
        <v>449</v>
      </c>
      <c r="B523" s="194"/>
      <c r="C523" s="194"/>
      <c r="D523" s="128"/>
      <c r="E523" s="61"/>
      <c r="F523" s="61"/>
    </row>
    <row r="524" spans="1:6" ht="15" customHeight="1">
      <c r="A524" s="108" t="s">
        <v>450</v>
      </c>
      <c r="B524" s="194"/>
      <c r="C524" s="194"/>
      <c r="D524" s="128"/>
      <c r="E524" s="61"/>
      <c r="F524" s="61"/>
    </row>
    <row r="525" spans="1:6" ht="15" customHeight="1">
      <c r="A525" s="108" t="s">
        <v>451</v>
      </c>
      <c r="B525" s="194"/>
      <c r="C525" s="194"/>
      <c r="D525" s="128"/>
      <c r="E525" s="61"/>
      <c r="F525" s="61"/>
    </row>
    <row r="526" spans="1:6" ht="15" customHeight="1">
      <c r="A526" s="108" t="s">
        <v>452</v>
      </c>
      <c r="B526" s="194"/>
      <c r="C526" s="194"/>
      <c r="D526" s="128"/>
      <c r="E526" s="61"/>
      <c r="F526" s="61"/>
    </row>
    <row r="527" spans="1:6" ht="15" customHeight="1">
      <c r="A527" s="108" t="s">
        <v>453</v>
      </c>
      <c r="B527" s="194"/>
      <c r="C527" s="194"/>
      <c r="D527" s="128"/>
      <c r="E527" s="61"/>
      <c r="F527" s="61"/>
    </row>
    <row r="528" spans="1:6" ht="15" customHeight="1">
      <c r="A528" s="189" t="s">
        <v>454</v>
      </c>
      <c r="B528" s="194"/>
      <c r="C528" s="194"/>
      <c r="D528" s="128"/>
      <c r="E528" s="61"/>
      <c r="F528" s="61"/>
    </row>
    <row r="529" spans="1:6" ht="15" customHeight="1">
      <c r="A529" s="108" t="s">
        <v>446</v>
      </c>
      <c r="B529" s="194"/>
      <c r="C529" s="194"/>
      <c r="D529" s="128"/>
      <c r="E529" s="61"/>
      <c r="F529" s="61"/>
    </row>
    <row r="530" spans="1:6" ht="15" customHeight="1">
      <c r="A530" s="108" t="s">
        <v>455</v>
      </c>
      <c r="B530" s="194"/>
      <c r="C530" s="194"/>
      <c r="D530" s="128"/>
      <c r="E530" s="61"/>
      <c r="F530" s="61"/>
    </row>
    <row r="531" spans="1:6" ht="15" customHeight="1">
      <c r="A531" s="108" t="s">
        <v>456</v>
      </c>
      <c r="B531" s="194"/>
      <c r="C531" s="194"/>
      <c r="D531" s="128"/>
      <c r="E531" s="61"/>
      <c r="F531" s="61"/>
    </row>
    <row r="532" spans="1:6" ht="15" customHeight="1">
      <c r="A532" s="108" t="s">
        <v>457</v>
      </c>
      <c r="B532" s="194"/>
      <c r="C532" s="194"/>
      <c r="D532" s="128"/>
      <c r="E532" s="61"/>
      <c r="F532" s="61"/>
    </row>
    <row r="533" spans="1:6" ht="15" customHeight="1">
      <c r="A533" s="108" t="s">
        <v>458</v>
      </c>
      <c r="B533" s="194"/>
      <c r="C533" s="194"/>
      <c r="D533" s="128"/>
      <c r="E533" s="61"/>
      <c r="F533" s="61"/>
    </row>
    <row r="534" spans="1:6" ht="15" customHeight="1">
      <c r="A534" s="189" t="s">
        <v>459</v>
      </c>
      <c r="B534" s="194"/>
      <c r="C534" s="194"/>
      <c r="D534" s="128">
        <v>1068</v>
      </c>
      <c r="E534" s="61"/>
      <c r="F534" s="61">
        <v>-0.42301458670988701</v>
      </c>
    </row>
    <row r="535" spans="1:6" ht="15" customHeight="1">
      <c r="A535" s="108" t="s">
        <v>446</v>
      </c>
      <c r="B535" s="194"/>
      <c r="C535" s="194"/>
      <c r="D535" s="128">
        <v>0</v>
      </c>
      <c r="E535" s="61"/>
      <c r="F535" s="61"/>
    </row>
    <row r="536" spans="1:6" ht="15" customHeight="1">
      <c r="A536" s="108" t="s">
        <v>460</v>
      </c>
      <c r="B536" s="194"/>
      <c r="C536" s="194"/>
      <c r="D536" s="128">
        <v>563</v>
      </c>
      <c r="E536" s="61"/>
      <c r="F536" s="61">
        <v>-7.7049180327868894E-2</v>
      </c>
    </row>
    <row r="537" spans="1:6" ht="15" customHeight="1">
      <c r="A537" s="108" t="s">
        <v>461</v>
      </c>
      <c r="B537" s="194"/>
      <c r="C537" s="194"/>
      <c r="D537" s="128">
        <v>465</v>
      </c>
      <c r="E537" s="61"/>
      <c r="F537" s="61">
        <v>8.1395348837209294E-2</v>
      </c>
    </row>
    <row r="538" spans="1:6" ht="15" customHeight="1">
      <c r="A538" s="108" t="s">
        <v>462</v>
      </c>
      <c r="B538" s="194"/>
      <c r="C538" s="194"/>
      <c r="D538" s="128">
        <v>40</v>
      </c>
      <c r="E538" s="61"/>
      <c r="F538" s="61">
        <v>-0.910313901345291</v>
      </c>
    </row>
    <row r="539" spans="1:6" ht="15" customHeight="1">
      <c r="A539" s="108" t="s">
        <v>463</v>
      </c>
      <c r="B539" s="194"/>
      <c r="C539" s="194"/>
      <c r="D539" s="128">
        <v>0</v>
      </c>
      <c r="E539" s="61"/>
      <c r="F539" s="61">
        <v>-1</v>
      </c>
    </row>
    <row r="540" spans="1:6" ht="15" customHeight="1">
      <c r="A540" s="189" t="s">
        <v>464</v>
      </c>
      <c r="B540" s="194"/>
      <c r="C540" s="194"/>
      <c r="D540" s="128"/>
      <c r="E540" s="61"/>
      <c r="F540" s="61">
        <v>-1</v>
      </c>
    </row>
    <row r="541" spans="1:6" ht="15" customHeight="1">
      <c r="A541" s="108" t="s">
        <v>446</v>
      </c>
      <c r="B541" s="194"/>
      <c r="C541" s="194"/>
      <c r="D541" s="128"/>
      <c r="E541" s="61"/>
      <c r="F541" s="61"/>
    </row>
    <row r="542" spans="1:6" ht="15" customHeight="1">
      <c r="A542" s="108" t="s">
        <v>465</v>
      </c>
      <c r="B542" s="194"/>
      <c r="C542" s="194"/>
      <c r="D542" s="128"/>
      <c r="E542" s="61"/>
      <c r="F542" s="61"/>
    </row>
    <row r="543" spans="1:6" ht="15" customHeight="1">
      <c r="A543" s="108" t="s">
        <v>466</v>
      </c>
      <c r="B543" s="194"/>
      <c r="C543" s="194"/>
      <c r="D543" s="128"/>
      <c r="E543" s="61"/>
      <c r="F543" s="61"/>
    </row>
    <row r="544" spans="1:6" ht="15" customHeight="1">
      <c r="A544" s="108" t="s">
        <v>467</v>
      </c>
      <c r="B544" s="194"/>
      <c r="C544" s="194"/>
      <c r="D544" s="128"/>
      <c r="E544" s="61"/>
      <c r="F544" s="61">
        <v>-1</v>
      </c>
    </row>
    <row r="545" spans="1:6" ht="15" customHeight="1">
      <c r="A545" s="189" t="s">
        <v>468</v>
      </c>
      <c r="B545" s="194"/>
      <c r="C545" s="194"/>
      <c r="D545" s="128"/>
      <c r="E545" s="61"/>
      <c r="F545" s="61"/>
    </row>
    <row r="546" spans="1:6" ht="15" customHeight="1">
      <c r="A546" s="108" t="s">
        <v>469</v>
      </c>
      <c r="B546" s="194"/>
      <c r="C546" s="194"/>
      <c r="D546" s="128"/>
      <c r="E546" s="61"/>
      <c r="F546" s="61"/>
    </row>
    <row r="547" spans="1:6" ht="15" customHeight="1">
      <c r="A547" s="108" t="s">
        <v>470</v>
      </c>
      <c r="B547" s="194"/>
      <c r="C547" s="194"/>
      <c r="D547" s="128"/>
      <c r="E547" s="61"/>
      <c r="F547" s="61"/>
    </row>
    <row r="548" spans="1:6" ht="15" customHeight="1">
      <c r="A548" s="108" t="s">
        <v>471</v>
      </c>
      <c r="B548" s="194"/>
      <c r="C548" s="194"/>
      <c r="D548" s="128"/>
      <c r="E548" s="61"/>
      <c r="F548" s="61"/>
    </row>
    <row r="549" spans="1:6" ht="15" customHeight="1">
      <c r="A549" s="108" t="s">
        <v>472</v>
      </c>
      <c r="B549" s="194"/>
      <c r="C549" s="194"/>
      <c r="D549" s="128"/>
      <c r="E549" s="61"/>
      <c r="F549" s="61"/>
    </row>
    <row r="550" spans="1:6" ht="15" customHeight="1">
      <c r="A550" s="189" t="s">
        <v>473</v>
      </c>
      <c r="B550" s="194"/>
      <c r="C550" s="194"/>
      <c r="D550" s="128">
        <v>94</v>
      </c>
      <c r="E550" s="61"/>
      <c r="F550" s="61">
        <v>-0.90562248995983896</v>
      </c>
    </row>
    <row r="551" spans="1:6" ht="15" customHeight="1">
      <c r="A551" s="108" t="s">
        <v>446</v>
      </c>
      <c r="B551" s="194"/>
      <c r="C551" s="194"/>
      <c r="D551" s="128">
        <v>32</v>
      </c>
      <c r="E551" s="61"/>
      <c r="F551" s="61">
        <v>-0.86266094420600903</v>
      </c>
    </row>
    <row r="552" spans="1:6" ht="15" customHeight="1">
      <c r="A552" s="108" t="s">
        <v>474</v>
      </c>
      <c r="B552" s="194"/>
      <c r="C552" s="194"/>
      <c r="D552" s="128">
        <v>62</v>
      </c>
      <c r="E552" s="61"/>
      <c r="F552" s="61">
        <v>-0.75968992248061995</v>
      </c>
    </row>
    <row r="553" spans="1:6" ht="15" customHeight="1">
      <c r="A553" s="108" t="s">
        <v>475</v>
      </c>
      <c r="B553" s="194"/>
      <c r="C553" s="194"/>
      <c r="D553" s="128"/>
      <c r="E553" s="61"/>
      <c r="F553" s="61"/>
    </row>
    <row r="554" spans="1:6" ht="15" customHeight="1">
      <c r="A554" s="108" t="s">
        <v>476</v>
      </c>
      <c r="B554" s="194"/>
      <c r="C554" s="194"/>
      <c r="D554" s="128"/>
      <c r="E554" s="61"/>
      <c r="F554" s="61"/>
    </row>
    <row r="555" spans="1:6" ht="15" customHeight="1">
      <c r="A555" s="108" t="s">
        <v>477</v>
      </c>
      <c r="B555" s="194"/>
      <c r="C555" s="194"/>
      <c r="D555" s="128"/>
      <c r="E555" s="61"/>
      <c r="F555" s="61"/>
    </row>
    <row r="556" spans="1:6" ht="15" customHeight="1">
      <c r="A556" s="108" t="s">
        <v>478</v>
      </c>
      <c r="B556" s="194"/>
      <c r="C556" s="194"/>
      <c r="D556" s="128"/>
      <c r="E556" s="61"/>
      <c r="F556" s="61">
        <v>-1</v>
      </c>
    </row>
    <row r="557" spans="1:6" ht="15" customHeight="1">
      <c r="A557" s="189" t="s">
        <v>479</v>
      </c>
      <c r="B557" s="194"/>
      <c r="C557" s="194"/>
      <c r="D557" s="128"/>
      <c r="E557" s="61"/>
      <c r="F557" s="61"/>
    </row>
    <row r="558" spans="1:6" ht="15" customHeight="1">
      <c r="A558" s="108" t="s">
        <v>480</v>
      </c>
      <c r="B558" s="194"/>
      <c r="C558" s="194"/>
      <c r="D558" s="128"/>
      <c r="E558" s="61"/>
      <c r="F558" s="61"/>
    </row>
    <row r="559" spans="1:6" ht="15" customHeight="1">
      <c r="A559" s="108" t="s">
        <v>481</v>
      </c>
      <c r="B559" s="194"/>
      <c r="C559" s="194"/>
      <c r="D559" s="128"/>
      <c r="E559" s="61"/>
      <c r="F559" s="61"/>
    </row>
    <row r="560" spans="1:6" ht="15" customHeight="1">
      <c r="A560" s="108" t="s">
        <v>482</v>
      </c>
      <c r="B560" s="194"/>
      <c r="C560" s="194"/>
      <c r="D560" s="128"/>
      <c r="E560" s="61"/>
      <c r="F560" s="61"/>
    </row>
    <row r="561" spans="1:6" ht="15" customHeight="1">
      <c r="A561" s="189" t="s">
        <v>483</v>
      </c>
      <c r="B561" s="194"/>
      <c r="C561" s="194"/>
      <c r="D561" s="128"/>
      <c r="E561" s="61"/>
      <c r="F561" s="61"/>
    </row>
    <row r="562" spans="1:6" ht="15" customHeight="1">
      <c r="A562" s="108" t="s">
        <v>484</v>
      </c>
      <c r="B562" s="194"/>
      <c r="C562" s="194"/>
      <c r="D562" s="128"/>
      <c r="E562" s="61"/>
      <c r="F562" s="61"/>
    </row>
    <row r="563" spans="1:6" ht="15" customHeight="1">
      <c r="A563" s="108" t="s">
        <v>485</v>
      </c>
      <c r="B563" s="194"/>
      <c r="C563" s="194"/>
      <c r="D563" s="128"/>
      <c r="E563" s="61"/>
      <c r="F563" s="61"/>
    </row>
    <row r="564" spans="1:6" ht="15" customHeight="1">
      <c r="A564" s="189" t="s">
        <v>486</v>
      </c>
      <c r="B564" s="194"/>
      <c r="C564" s="194"/>
      <c r="D564" s="128">
        <v>9683</v>
      </c>
      <c r="E564" s="61"/>
      <c r="F564" s="61">
        <v>2.5929499072356199</v>
      </c>
    </row>
    <row r="565" spans="1:6" ht="15" customHeight="1">
      <c r="A565" s="108" t="s">
        <v>487</v>
      </c>
      <c r="B565" s="194"/>
      <c r="C565" s="194"/>
      <c r="D565" s="128">
        <v>0</v>
      </c>
      <c r="E565" s="61"/>
      <c r="F565" s="61"/>
    </row>
    <row r="566" spans="1:6" ht="15" customHeight="1">
      <c r="A566" s="108" t="s">
        <v>488</v>
      </c>
      <c r="B566" s="194"/>
      <c r="C566" s="194"/>
      <c r="D566" s="128">
        <v>0</v>
      </c>
      <c r="E566" s="61"/>
      <c r="F566" s="61"/>
    </row>
    <row r="567" spans="1:6" ht="15" customHeight="1">
      <c r="A567" s="108" t="s">
        <v>489</v>
      </c>
      <c r="B567" s="194"/>
      <c r="C567" s="194"/>
      <c r="D567" s="128">
        <v>0</v>
      </c>
      <c r="E567" s="61"/>
      <c r="F567" s="61"/>
    </row>
    <row r="568" spans="1:6" ht="15" customHeight="1">
      <c r="A568" s="108" t="s">
        <v>490</v>
      </c>
      <c r="B568" s="194"/>
      <c r="C568" s="194"/>
      <c r="D568" s="128">
        <v>9683</v>
      </c>
      <c r="E568" s="61"/>
      <c r="F568" s="61">
        <v>2.5929499072356199</v>
      </c>
    </row>
    <row r="569" spans="1:6" ht="15" customHeight="1">
      <c r="A569" s="189" t="s">
        <v>491</v>
      </c>
      <c r="B569" s="194">
        <v>9981</v>
      </c>
      <c r="C569" s="194">
        <v>9981</v>
      </c>
      <c r="D569" s="128">
        <v>9981</v>
      </c>
      <c r="E569" s="61">
        <f t="shared" ref="E569" si="4">D569/C569</f>
        <v>1</v>
      </c>
      <c r="F569" s="61">
        <v>-9.26363636363636E-2</v>
      </c>
    </row>
    <row r="570" spans="1:6" ht="15" customHeight="1">
      <c r="A570" s="189" t="s">
        <v>492</v>
      </c>
      <c r="B570" s="194"/>
      <c r="C570" s="194"/>
      <c r="D570" s="128">
        <v>2304</v>
      </c>
      <c r="E570" s="61"/>
      <c r="F570" s="61">
        <v>-0.43181257706535098</v>
      </c>
    </row>
    <row r="571" spans="1:6" ht="15" customHeight="1">
      <c r="A571" s="108" t="s">
        <v>105</v>
      </c>
      <c r="B571" s="194"/>
      <c r="C571" s="194"/>
      <c r="D571" s="128">
        <v>715</v>
      </c>
      <c r="E571" s="61"/>
      <c r="F571" s="61">
        <v>-0.40267335004177102</v>
      </c>
    </row>
    <row r="572" spans="1:6" ht="15" customHeight="1">
      <c r="A572" s="108" t="s">
        <v>106</v>
      </c>
      <c r="B572" s="194"/>
      <c r="C572" s="194"/>
      <c r="D572" s="128">
        <v>284</v>
      </c>
      <c r="E572" s="61"/>
      <c r="F572" s="61">
        <v>-0.68791208791208802</v>
      </c>
    </row>
    <row r="573" spans="1:6" ht="15" customHeight="1">
      <c r="A573" s="108" t="s">
        <v>107</v>
      </c>
      <c r="B573" s="194"/>
      <c r="C573" s="194"/>
      <c r="D573" s="128">
        <v>0</v>
      </c>
      <c r="E573" s="61"/>
      <c r="F573" s="61"/>
    </row>
    <row r="574" spans="1:6" ht="15" customHeight="1">
      <c r="A574" s="108" t="s">
        <v>493</v>
      </c>
      <c r="B574" s="194"/>
      <c r="C574" s="194"/>
      <c r="D574" s="128">
        <v>21</v>
      </c>
      <c r="E574" s="61"/>
      <c r="F574" s="61">
        <v>0.23529411764705899</v>
      </c>
    </row>
    <row r="575" spans="1:6" ht="15" customHeight="1">
      <c r="A575" s="108" t="s">
        <v>494</v>
      </c>
      <c r="B575" s="194"/>
      <c r="C575" s="194"/>
      <c r="D575" s="128">
        <v>106</v>
      </c>
      <c r="E575" s="61"/>
      <c r="F575" s="61">
        <v>-0.76444444444444404</v>
      </c>
    </row>
    <row r="576" spans="1:6" ht="15" customHeight="1">
      <c r="A576" s="108" t="s">
        <v>495</v>
      </c>
      <c r="B576" s="194"/>
      <c r="C576" s="194"/>
      <c r="D576" s="128">
        <v>0</v>
      </c>
      <c r="E576" s="61"/>
      <c r="F576" s="61"/>
    </row>
    <row r="577" spans="1:6" ht="15" customHeight="1">
      <c r="A577" s="108" t="s">
        <v>496</v>
      </c>
      <c r="B577" s="194"/>
      <c r="C577" s="194"/>
      <c r="D577" s="128">
        <v>48</v>
      </c>
      <c r="E577" s="61"/>
      <c r="F577" s="61"/>
    </row>
    <row r="578" spans="1:6" ht="15" customHeight="1">
      <c r="A578" s="108" t="s">
        <v>497</v>
      </c>
      <c r="B578" s="194"/>
      <c r="C578" s="194"/>
      <c r="D578" s="128">
        <v>321</v>
      </c>
      <c r="E578" s="61"/>
      <c r="F578" s="61">
        <v>-0.44076655052264802</v>
      </c>
    </row>
    <row r="579" spans="1:6" ht="15" customHeight="1">
      <c r="A579" s="108" t="s">
        <v>498</v>
      </c>
      <c r="B579" s="194"/>
      <c r="C579" s="194"/>
      <c r="D579" s="128"/>
      <c r="E579" s="61"/>
      <c r="F579" s="61">
        <v>-1</v>
      </c>
    </row>
    <row r="580" spans="1:6" ht="15" customHeight="1">
      <c r="A580" s="108" t="s">
        <v>499</v>
      </c>
      <c r="B580" s="194"/>
      <c r="C580" s="194"/>
      <c r="D580" s="128"/>
      <c r="E580" s="61"/>
      <c r="F580" s="61">
        <v>-1</v>
      </c>
    </row>
    <row r="581" spans="1:6" ht="15" customHeight="1">
      <c r="A581" s="108" t="s">
        <v>500</v>
      </c>
      <c r="B581" s="194"/>
      <c r="C581" s="194"/>
      <c r="D581" s="128"/>
      <c r="E581" s="61"/>
      <c r="F581" s="61">
        <v>-1</v>
      </c>
    </row>
    <row r="582" spans="1:6" ht="15" customHeight="1">
      <c r="A582" s="108" t="s">
        <v>501</v>
      </c>
      <c r="B582" s="194"/>
      <c r="C582" s="194"/>
      <c r="D582" s="128"/>
      <c r="E582" s="61"/>
      <c r="F582" s="61">
        <v>-1</v>
      </c>
    </row>
    <row r="583" spans="1:6" ht="15" customHeight="1">
      <c r="A583" s="108" t="s">
        <v>502</v>
      </c>
      <c r="B583" s="194"/>
      <c r="C583" s="194"/>
      <c r="D583" s="128">
        <v>809</v>
      </c>
      <c r="E583" s="61"/>
      <c r="F583" s="61">
        <v>1.27887323943662</v>
      </c>
    </row>
    <row r="584" spans="1:6" ht="15" customHeight="1">
      <c r="A584" s="189" t="s">
        <v>503</v>
      </c>
      <c r="B584" s="194"/>
      <c r="C584" s="194"/>
      <c r="D584" s="128">
        <v>1123</v>
      </c>
      <c r="E584" s="61"/>
      <c r="F584" s="61">
        <v>-0.55044035228182497</v>
      </c>
    </row>
    <row r="585" spans="1:6" ht="15" customHeight="1">
      <c r="A585" s="108" t="s">
        <v>105</v>
      </c>
      <c r="B585" s="194"/>
      <c r="C585" s="194"/>
      <c r="D585" s="128">
        <v>0</v>
      </c>
      <c r="E585" s="61"/>
      <c r="F585" s="61">
        <v>-1</v>
      </c>
    </row>
    <row r="586" spans="1:6" ht="15" customHeight="1">
      <c r="A586" s="108" t="s">
        <v>106</v>
      </c>
      <c r="B586" s="194"/>
      <c r="C586" s="194"/>
      <c r="D586" s="128">
        <v>60</v>
      </c>
      <c r="E586" s="61"/>
      <c r="F586" s="61"/>
    </row>
    <row r="587" spans="1:6" ht="15" customHeight="1">
      <c r="A587" s="108" t="s">
        <v>107</v>
      </c>
      <c r="B587" s="194"/>
      <c r="C587" s="194"/>
      <c r="D587" s="128">
        <v>0</v>
      </c>
      <c r="E587" s="61"/>
      <c r="F587" s="61"/>
    </row>
    <row r="588" spans="1:6" ht="15" customHeight="1">
      <c r="A588" s="108" t="s">
        <v>504</v>
      </c>
      <c r="B588" s="194"/>
      <c r="C588" s="194"/>
      <c r="D588" s="128">
        <v>33</v>
      </c>
      <c r="E588" s="61"/>
      <c r="F588" s="61">
        <v>-0.94554455445544505</v>
      </c>
    </row>
    <row r="589" spans="1:6" ht="15" customHeight="1">
      <c r="A589" s="108" t="s">
        <v>505</v>
      </c>
      <c r="B589" s="194"/>
      <c r="C589" s="194"/>
      <c r="D589" s="128">
        <v>0</v>
      </c>
      <c r="E589" s="61"/>
      <c r="F589" s="61">
        <v>-1</v>
      </c>
    </row>
    <row r="590" spans="1:6" ht="15" customHeight="1">
      <c r="A590" s="108" t="s">
        <v>506</v>
      </c>
      <c r="B590" s="194"/>
      <c r="C590" s="194"/>
      <c r="D590" s="128">
        <v>830</v>
      </c>
      <c r="E590" s="61"/>
      <c r="F590" s="61"/>
    </row>
    <row r="591" spans="1:6" ht="15" customHeight="1">
      <c r="A591" s="108" t="s">
        <v>507</v>
      </c>
      <c r="B591" s="194"/>
      <c r="C591" s="194"/>
      <c r="D591" s="128">
        <v>200</v>
      </c>
      <c r="E591" s="61"/>
      <c r="F591" s="61">
        <v>-0.61538461538461497</v>
      </c>
    </row>
    <row r="592" spans="1:6" ht="15" customHeight="1">
      <c r="A592" s="189" t="s">
        <v>508</v>
      </c>
      <c r="B592" s="194"/>
      <c r="C592" s="194"/>
      <c r="D592" s="128">
        <v>19</v>
      </c>
      <c r="E592" s="61"/>
      <c r="F592" s="61">
        <v>-0.94311377245508998</v>
      </c>
    </row>
    <row r="593" spans="1:6" ht="15" customHeight="1">
      <c r="A593" s="108" t="s">
        <v>105</v>
      </c>
      <c r="B593" s="194"/>
      <c r="C593" s="194"/>
      <c r="D593" s="128">
        <v>0</v>
      </c>
      <c r="E593" s="61"/>
      <c r="F593" s="61">
        <v>-1</v>
      </c>
    </row>
    <row r="594" spans="1:6" ht="15" customHeight="1">
      <c r="A594" s="108" t="s">
        <v>106</v>
      </c>
      <c r="B594" s="194"/>
      <c r="C594" s="194"/>
      <c r="D594" s="128">
        <v>0</v>
      </c>
      <c r="E594" s="61"/>
      <c r="F594" s="61"/>
    </row>
    <row r="595" spans="1:6" ht="15" customHeight="1">
      <c r="A595" s="108" t="s">
        <v>107</v>
      </c>
      <c r="B595" s="194"/>
      <c r="C595" s="194"/>
      <c r="D595" s="128">
        <v>0</v>
      </c>
      <c r="E595" s="61"/>
      <c r="F595" s="61"/>
    </row>
    <row r="596" spans="1:6" ht="15" customHeight="1">
      <c r="A596" s="108" t="s">
        <v>509</v>
      </c>
      <c r="B596" s="194"/>
      <c r="C596" s="194"/>
      <c r="D596" s="128">
        <v>0</v>
      </c>
      <c r="E596" s="61"/>
      <c r="F596" s="61"/>
    </row>
    <row r="597" spans="1:6" ht="15" customHeight="1">
      <c r="A597" s="108" t="s">
        <v>510</v>
      </c>
      <c r="B597" s="194"/>
      <c r="C597" s="194"/>
      <c r="D597" s="128">
        <v>0</v>
      </c>
      <c r="E597" s="61"/>
      <c r="F597" s="61"/>
    </row>
    <row r="598" spans="1:6" ht="15" customHeight="1">
      <c r="A598" s="108" t="s">
        <v>511</v>
      </c>
      <c r="B598" s="194"/>
      <c r="C598" s="194"/>
      <c r="D598" s="128">
        <v>0</v>
      </c>
      <c r="E598" s="61"/>
      <c r="F598" s="61"/>
    </row>
    <row r="599" spans="1:6" ht="15" customHeight="1">
      <c r="A599" s="108" t="s">
        <v>512</v>
      </c>
      <c r="B599" s="194"/>
      <c r="C599" s="194"/>
      <c r="D599" s="128">
        <v>1</v>
      </c>
      <c r="E599" s="61"/>
      <c r="F599" s="61">
        <v>-0.66666666666666696</v>
      </c>
    </row>
    <row r="600" spans="1:6" ht="15" customHeight="1">
      <c r="A600" s="108" t="s">
        <v>513</v>
      </c>
      <c r="B600" s="194"/>
      <c r="C600" s="194"/>
      <c r="D600" s="128">
        <v>0</v>
      </c>
      <c r="E600" s="61"/>
      <c r="F600" s="61">
        <v>-1</v>
      </c>
    </row>
    <row r="601" spans="1:6" ht="15" customHeight="1">
      <c r="A601" s="108" t="s">
        <v>514</v>
      </c>
      <c r="B601" s="194"/>
      <c r="C601" s="194"/>
      <c r="D601" s="128">
        <v>0</v>
      </c>
      <c r="E601" s="61"/>
      <c r="F601" s="61"/>
    </row>
    <row r="602" spans="1:6" ht="15" customHeight="1">
      <c r="A602" s="108" t="s">
        <v>515</v>
      </c>
      <c r="B602" s="194"/>
      <c r="C602" s="194"/>
      <c r="D602" s="128">
        <v>18</v>
      </c>
      <c r="E602" s="61"/>
      <c r="F602" s="61">
        <v>2.6</v>
      </c>
    </row>
    <row r="603" spans="1:6" ht="15" customHeight="1">
      <c r="A603" s="189" t="s">
        <v>516</v>
      </c>
      <c r="B603" s="194"/>
      <c r="C603" s="194"/>
      <c r="D603" s="128">
        <v>54</v>
      </c>
      <c r="E603" s="61"/>
      <c r="F603" s="61">
        <v>-0.97237851662404096</v>
      </c>
    </row>
    <row r="604" spans="1:6" ht="15" customHeight="1">
      <c r="A604" s="108" t="s">
        <v>105</v>
      </c>
      <c r="B604" s="194"/>
      <c r="C604" s="194"/>
      <c r="D604" s="128">
        <v>0</v>
      </c>
      <c r="E604" s="61"/>
      <c r="F604" s="61">
        <v>-1</v>
      </c>
    </row>
    <row r="605" spans="1:6" ht="15" customHeight="1">
      <c r="A605" s="108" t="s">
        <v>106</v>
      </c>
      <c r="B605" s="194"/>
      <c r="C605" s="194"/>
      <c r="D605" s="128">
        <v>8</v>
      </c>
      <c r="E605" s="61"/>
      <c r="F605" s="61">
        <v>-0.80952380952380998</v>
      </c>
    </row>
    <row r="606" spans="1:6" ht="15" customHeight="1">
      <c r="A606" s="108" t="s">
        <v>107</v>
      </c>
      <c r="B606" s="194"/>
      <c r="C606" s="194"/>
      <c r="D606" s="128">
        <v>0</v>
      </c>
      <c r="E606" s="61"/>
      <c r="F606" s="61"/>
    </row>
    <row r="607" spans="1:6" ht="15" customHeight="1">
      <c r="A607" s="108" t="s">
        <v>517</v>
      </c>
      <c r="B607" s="194"/>
      <c r="C607" s="194"/>
      <c r="D607" s="128">
        <v>0</v>
      </c>
      <c r="E607" s="61"/>
      <c r="F607" s="61">
        <v>-1</v>
      </c>
    </row>
    <row r="608" spans="1:6" ht="15" customHeight="1">
      <c r="A608" s="108" t="s">
        <v>518</v>
      </c>
      <c r="B608" s="194"/>
      <c r="C608" s="194"/>
      <c r="D608" s="128">
        <v>0</v>
      </c>
      <c r="E608" s="61"/>
      <c r="F608" s="61">
        <v>-1</v>
      </c>
    </row>
    <row r="609" spans="1:6" ht="15" customHeight="1">
      <c r="A609" s="108" t="s">
        <v>519</v>
      </c>
      <c r="B609" s="194"/>
      <c r="C609" s="194"/>
      <c r="D609" s="128">
        <v>0</v>
      </c>
      <c r="E609" s="61"/>
      <c r="F609" s="61"/>
    </row>
    <row r="610" spans="1:6" ht="15" customHeight="1">
      <c r="A610" s="108" t="s">
        <v>520</v>
      </c>
      <c r="B610" s="194"/>
      <c r="C610" s="194"/>
      <c r="D610" s="128">
        <v>46</v>
      </c>
      <c r="E610" s="61"/>
      <c r="F610" s="61"/>
    </row>
    <row r="611" spans="1:6" ht="15" customHeight="1">
      <c r="A611" s="108" t="s">
        <v>521</v>
      </c>
      <c r="B611" s="194"/>
      <c r="C611" s="194"/>
      <c r="D611" s="128">
        <v>0</v>
      </c>
      <c r="E611" s="61"/>
      <c r="F611" s="61"/>
    </row>
    <row r="612" spans="1:6" ht="15" customHeight="1">
      <c r="A612" s="108" t="s">
        <v>522</v>
      </c>
      <c r="B612" s="194"/>
      <c r="C612" s="194"/>
      <c r="D612" s="128"/>
      <c r="E612" s="61"/>
      <c r="F612" s="61"/>
    </row>
    <row r="613" spans="1:6" ht="15" customHeight="1">
      <c r="A613" s="108" t="s">
        <v>523</v>
      </c>
      <c r="B613" s="194"/>
      <c r="C613" s="194"/>
      <c r="D613" s="128"/>
      <c r="E613" s="61"/>
      <c r="F613" s="61">
        <v>-1</v>
      </c>
    </row>
    <row r="614" spans="1:6" ht="15" customHeight="1">
      <c r="A614" s="189" t="s">
        <v>524</v>
      </c>
      <c r="B614" s="194"/>
      <c r="C614" s="194"/>
      <c r="D614" s="128">
        <v>6481</v>
      </c>
      <c r="E614" s="61"/>
      <c r="F614" s="61">
        <v>2.0032437442075999</v>
      </c>
    </row>
    <row r="615" spans="1:6" ht="15" customHeight="1">
      <c r="A615" s="108" t="s">
        <v>525</v>
      </c>
      <c r="B615" s="194"/>
      <c r="C615" s="194"/>
      <c r="D615" s="128"/>
      <c r="E615" s="61"/>
      <c r="F615" s="61"/>
    </row>
    <row r="616" spans="1:6" ht="15" customHeight="1">
      <c r="A616" s="108" t="s">
        <v>526</v>
      </c>
      <c r="B616" s="194"/>
      <c r="C616" s="194"/>
      <c r="D616" s="128"/>
      <c r="E616" s="61"/>
      <c r="F616" s="61"/>
    </row>
    <row r="617" spans="1:6" ht="15" customHeight="1">
      <c r="A617" s="108" t="s">
        <v>527</v>
      </c>
      <c r="B617" s="194"/>
      <c r="C617" s="194"/>
      <c r="D617" s="128">
        <v>6481</v>
      </c>
      <c r="E617" s="61"/>
      <c r="F617" s="61">
        <v>2.0032437442075999</v>
      </c>
    </row>
    <row r="618" spans="1:6" ht="15" customHeight="1">
      <c r="A618" s="189" t="s">
        <v>528</v>
      </c>
      <c r="B618" s="194">
        <v>113135</v>
      </c>
      <c r="C618" s="194">
        <v>113135</v>
      </c>
      <c r="D618" s="128">
        <v>113135</v>
      </c>
      <c r="E618" s="61">
        <f t="shared" ref="E618" si="5">D618/C618</f>
        <v>1</v>
      </c>
      <c r="F618" s="61">
        <v>5.2291350813390002E-2</v>
      </c>
    </row>
    <row r="619" spans="1:6" ht="15" customHeight="1">
      <c r="A619" s="189" t="s">
        <v>529</v>
      </c>
      <c r="B619" s="194"/>
      <c r="C619" s="194"/>
      <c r="D619" s="128">
        <v>2842</v>
      </c>
      <c r="E619" s="61"/>
      <c r="F619" s="61">
        <v>1.3237939493049899</v>
      </c>
    </row>
    <row r="620" spans="1:6" ht="15" customHeight="1">
      <c r="A620" s="108" t="s">
        <v>105</v>
      </c>
      <c r="B620" s="194"/>
      <c r="C620" s="194"/>
      <c r="D620" s="128">
        <v>1175</v>
      </c>
      <c r="E620" s="61"/>
      <c r="F620" s="61">
        <v>7.1597222222222197</v>
      </c>
    </row>
    <row r="621" spans="1:6" ht="15" customHeight="1">
      <c r="A621" s="108" t="s">
        <v>106</v>
      </c>
      <c r="B621" s="194"/>
      <c r="C621" s="194"/>
      <c r="D621" s="128">
        <v>201</v>
      </c>
      <c r="E621" s="61"/>
      <c r="F621" s="61">
        <v>-0.37577639751552799</v>
      </c>
    </row>
    <row r="622" spans="1:6" ht="15" customHeight="1">
      <c r="A622" s="108" t="s">
        <v>107</v>
      </c>
      <c r="B622" s="194"/>
      <c r="C622" s="194"/>
      <c r="D622" s="128">
        <v>82</v>
      </c>
      <c r="E622" s="61"/>
      <c r="F622" s="61"/>
    </row>
    <row r="623" spans="1:6" ht="15" customHeight="1">
      <c r="A623" s="108" t="s">
        <v>530</v>
      </c>
      <c r="B623" s="194"/>
      <c r="C623" s="194"/>
      <c r="D623" s="128">
        <v>221</v>
      </c>
      <c r="E623" s="61"/>
      <c r="F623" s="61"/>
    </row>
    <row r="624" spans="1:6" ht="15" customHeight="1">
      <c r="A624" s="108" t="s">
        <v>531</v>
      </c>
      <c r="B624" s="194"/>
      <c r="C624" s="194"/>
      <c r="D624" s="128">
        <v>0</v>
      </c>
      <c r="E624" s="61"/>
      <c r="F624" s="61"/>
    </row>
    <row r="625" spans="1:6" ht="15" customHeight="1">
      <c r="A625" s="108" t="s">
        <v>532</v>
      </c>
      <c r="B625" s="194"/>
      <c r="C625" s="194"/>
      <c r="D625" s="128">
        <v>0</v>
      </c>
      <c r="E625" s="61"/>
      <c r="F625" s="61"/>
    </row>
    <row r="626" spans="1:6" ht="15" customHeight="1">
      <c r="A626" s="108" t="s">
        <v>533</v>
      </c>
      <c r="B626" s="194"/>
      <c r="C626" s="194"/>
      <c r="D626" s="128">
        <v>649</v>
      </c>
      <c r="E626" s="61"/>
      <c r="F626" s="61"/>
    </row>
    <row r="627" spans="1:6" ht="15" customHeight="1">
      <c r="A627" s="108" t="s">
        <v>148</v>
      </c>
      <c r="B627" s="194"/>
      <c r="C627" s="194"/>
      <c r="D627" s="128">
        <v>0</v>
      </c>
      <c r="E627" s="61"/>
      <c r="F627" s="61"/>
    </row>
    <row r="628" spans="1:6" ht="15" customHeight="1">
      <c r="A628" s="108" t="s">
        <v>534</v>
      </c>
      <c r="B628" s="194"/>
      <c r="C628" s="194"/>
      <c r="D628" s="128">
        <v>0</v>
      </c>
      <c r="E628" s="61"/>
      <c r="F628" s="61"/>
    </row>
    <row r="629" spans="1:6" ht="15" customHeight="1">
      <c r="A629" s="108" t="s">
        <v>535</v>
      </c>
      <c r="B629" s="194"/>
      <c r="C629" s="194"/>
      <c r="D629" s="128">
        <v>0</v>
      </c>
      <c r="E629" s="61"/>
      <c r="F629" s="61"/>
    </row>
    <row r="630" spans="1:6" ht="15" customHeight="1">
      <c r="A630" s="108" t="s">
        <v>536</v>
      </c>
      <c r="B630" s="194"/>
      <c r="C630" s="194"/>
      <c r="D630" s="128">
        <v>0</v>
      </c>
      <c r="E630" s="61"/>
      <c r="F630" s="61"/>
    </row>
    <row r="631" spans="1:6" ht="15" customHeight="1">
      <c r="A631" s="108" t="s">
        <v>537</v>
      </c>
      <c r="B631" s="194"/>
      <c r="C631" s="194"/>
      <c r="D631" s="128">
        <v>37</v>
      </c>
      <c r="E631" s="61"/>
      <c r="F631" s="61"/>
    </row>
    <row r="632" spans="1:6" ht="15" customHeight="1">
      <c r="A632" s="108" t="s">
        <v>538</v>
      </c>
      <c r="B632" s="194"/>
      <c r="C632" s="194"/>
      <c r="D632" s="128">
        <v>477</v>
      </c>
      <c r="E632" s="61"/>
      <c r="F632" s="61">
        <v>-0.36988110964332899</v>
      </c>
    </row>
    <row r="633" spans="1:6" ht="15" customHeight="1">
      <c r="A633" s="189" t="s">
        <v>539</v>
      </c>
      <c r="B633" s="194"/>
      <c r="C633" s="194"/>
      <c r="D633" s="128">
        <v>1091</v>
      </c>
      <c r="E633" s="61"/>
      <c r="F633" s="61">
        <v>-0.25782312925170098</v>
      </c>
    </row>
    <row r="634" spans="1:6" ht="15" customHeight="1">
      <c r="A634" s="108" t="s">
        <v>105</v>
      </c>
      <c r="B634" s="194"/>
      <c r="C634" s="194"/>
      <c r="D634" s="128">
        <v>813</v>
      </c>
      <c r="E634" s="61"/>
      <c r="F634" s="61">
        <v>1.15079365079365</v>
      </c>
    </row>
    <row r="635" spans="1:6" ht="15" customHeight="1">
      <c r="A635" s="108" t="s">
        <v>106</v>
      </c>
      <c r="B635" s="194"/>
      <c r="C635" s="194"/>
      <c r="D635" s="128">
        <v>6</v>
      </c>
      <c r="E635" s="61"/>
      <c r="F635" s="61">
        <v>-0.99001663893510805</v>
      </c>
    </row>
    <row r="636" spans="1:6" ht="15" customHeight="1">
      <c r="A636" s="108" t="s">
        <v>107</v>
      </c>
      <c r="B636" s="194"/>
      <c r="C636" s="194"/>
      <c r="D636" s="128">
        <v>0</v>
      </c>
      <c r="E636" s="61"/>
      <c r="F636" s="61"/>
    </row>
    <row r="637" spans="1:6" ht="15" customHeight="1">
      <c r="A637" s="108" t="s">
        <v>540</v>
      </c>
      <c r="B637" s="194"/>
      <c r="C637" s="194"/>
      <c r="D637" s="128">
        <v>0</v>
      </c>
      <c r="E637" s="61"/>
      <c r="F637" s="61"/>
    </row>
    <row r="638" spans="1:6" ht="15" customHeight="1">
      <c r="A638" s="108" t="s">
        <v>541</v>
      </c>
      <c r="B638" s="194"/>
      <c r="C638" s="194"/>
      <c r="D638" s="128">
        <v>20</v>
      </c>
      <c r="E638" s="61"/>
      <c r="F638" s="61"/>
    </row>
    <row r="639" spans="1:6" ht="15" customHeight="1">
      <c r="A639" s="108" t="s">
        <v>542</v>
      </c>
      <c r="B639" s="194"/>
      <c r="C639" s="194"/>
      <c r="D639" s="128">
        <v>110</v>
      </c>
      <c r="E639" s="61"/>
      <c r="F639" s="61"/>
    </row>
    <row r="640" spans="1:6" ht="15" customHeight="1">
      <c r="A640" s="108" t="s">
        <v>543</v>
      </c>
      <c r="B640" s="194"/>
      <c r="C640" s="194"/>
      <c r="D640" s="128"/>
      <c r="E640" s="61"/>
      <c r="F640" s="61">
        <v>-1</v>
      </c>
    </row>
    <row r="641" spans="1:6" ht="15" customHeight="1">
      <c r="A641" s="108" t="s">
        <v>544</v>
      </c>
      <c r="B641" s="194"/>
      <c r="C641" s="194"/>
      <c r="D641" s="128"/>
      <c r="E641" s="61"/>
      <c r="F641" s="61">
        <v>-1</v>
      </c>
    </row>
    <row r="642" spans="1:6" ht="15" customHeight="1">
      <c r="A642" s="108" t="s">
        <v>545</v>
      </c>
      <c r="B642" s="194"/>
      <c r="C642" s="194"/>
      <c r="D642" s="128"/>
      <c r="E642" s="61"/>
      <c r="F642" s="61"/>
    </row>
    <row r="643" spans="1:6" ht="15" customHeight="1">
      <c r="A643" s="108" t="s">
        <v>546</v>
      </c>
      <c r="B643" s="194"/>
      <c r="C643" s="194"/>
      <c r="D643" s="128">
        <v>142</v>
      </c>
      <c r="E643" s="61"/>
      <c r="F643" s="61">
        <v>-0.608815426997245</v>
      </c>
    </row>
    <row r="644" spans="1:6" ht="15" customHeight="1">
      <c r="A644" s="189" t="s">
        <v>547</v>
      </c>
      <c r="B644" s="194"/>
      <c r="C644" s="194"/>
      <c r="D644" s="128"/>
      <c r="E644" s="61"/>
      <c r="F644" s="61"/>
    </row>
    <row r="645" spans="1:6" ht="15" customHeight="1">
      <c r="A645" s="108" t="s">
        <v>548</v>
      </c>
      <c r="B645" s="194"/>
      <c r="C645" s="194"/>
      <c r="D645" s="128"/>
      <c r="E645" s="61"/>
      <c r="F645" s="61"/>
    </row>
    <row r="646" spans="1:6" ht="15" customHeight="1">
      <c r="A646" s="189" t="s">
        <v>549</v>
      </c>
      <c r="B646" s="194"/>
      <c r="C646" s="194"/>
      <c r="D646" s="128">
        <v>18838</v>
      </c>
      <c r="E646" s="61"/>
      <c r="F646" s="61">
        <v>0.19024451886017599</v>
      </c>
    </row>
    <row r="647" spans="1:6" ht="15" customHeight="1">
      <c r="A647" s="108" t="s">
        <v>550</v>
      </c>
      <c r="B647" s="194"/>
      <c r="C647" s="194"/>
      <c r="D647" s="128">
        <v>260</v>
      </c>
      <c r="E647" s="61"/>
      <c r="F647" s="61">
        <v>-0.983572376318949</v>
      </c>
    </row>
    <row r="648" spans="1:6" ht="15" customHeight="1">
      <c r="A648" s="108" t="s">
        <v>551</v>
      </c>
      <c r="B648" s="194"/>
      <c r="C648" s="194"/>
      <c r="D648" s="128">
        <v>0</v>
      </c>
      <c r="E648" s="61"/>
      <c r="F648" s="61"/>
    </row>
    <row r="649" spans="1:6" ht="15" customHeight="1">
      <c r="A649" s="108" t="s">
        <v>552</v>
      </c>
      <c r="B649" s="194"/>
      <c r="C649" s="194"/>
      <c r="D649" s="128">
        <v>0</v>
      </c>
      <c r="E649" s="61"/>
      <c r="F649" s="61"/>
    </row>
    <row r="650" spans="1:6" ht="15" customHeight="1">
      <c r="A650" s="108" t="s">
        <v>553</v>
      </c>
      <c r="B650" s="194"/>
      <c r="C650" s="194"/>
      <c r="D650" s="128">
        <v>0</v>
      </c>
      <c r="E650" s="61"/>
      <c r="F650" s="61"/>
    </row>
    <row r="651" spans="1:6" ht="15" customHeight="1">
      <c r="A651" s="108" t="s">
        <v>554</v>
      </c>
      <c r="B651" s="194"/>
      <c r="C651" s="194"/>
      <c r="D651" s="128">
        <v>0</v>
      </c>
      <c r="E651" s="61"/>
      <c r="F651" s="61"/>
    </row>
    <row r="652" spans="1:6" ht="15" customHeight="1">
      <c r="A652" s="108" t="s">
        <v>555</v>
      </c>
      <c r="B652" s="194"/>
      <c r="C652" s="194"/>
      <c r="D652" s="128">
        <v>0</v>
      </c>
      <c r="E652" s="61"/>
      <c r="F652" s="61"/>
    </row>
    <row r="653" spans="1:6" ht="15" customHeight="1">
      <c r="A653" s="108" t="s">
        <v>556</v>
      </c>
      <c r="B653" s="194"/>
      <c r="C653" s="194"/>
      <c r="D653" s="128">
        <v>18578</v>
      </c>
      <c r="E653" s="61"/>
      <c r="F653" s="61"/>
    </row>
    <row r="654" spans="1:6" ht="15" customHeight="1">
      <c r="A654" s="108" t="s">
        <v>557</v>
      </c>
      <c r="B654" s="194"/>
      <c r="C654" s="194"/>
      <c r="D654" s="128">
        <v>0</v>
      </c>
      <c r="E654" s="61"/>
      <c r="F654" s="61"/>
    </row>
    <row r="655" spans="1:6" ht="15" customHeight="1">
      <c r="A655" s="189" t="s">
        <v>558</v>
      </c>
      <c r="B655" s="194"/>
      <c r="C655" s="194"/>
      <c r="D655" s="128">
        <v>96</v>
      </c>
      <c r="E655" s="61"/>
      <c r="F655" s="61">
        <v>-0.48663101604278097</v>
      </c>
    </row>
    <row r="656" spans="1:6" ht="15" customHeight="1">
      <c r="A656" s="108" t="s">
        <v>559</v>
      </c>
      <c r="B656" s="194"/>
      <c r="C656" s="194"/>
      <c r="D656" s="128">
        <v>96</v>
      </c>
      <c r="E656" s="61"/>
      <c r="F656" s="61">
        <v>-0.48663101604278097</v>
      </c>
    </row>
    <row r="657" spans="1:6" ht="15" customHeight="1">
      <c r="A657" s="108" t="s">
        <v>560</v>
      </c>
      <c r="B657" s="194"/>
      <c r="C657" s="194"/>
      <c r="D657" s="128">
        <v>0</v>
      </c>
      <c r="E657" s="61"/>
      <c r="F657" s="61"/>
    </row>
    <row r="658" spans="1:6" ht="15" customHeight="1">
      <c r="A658" s="108" t="s">
        <v>561</v>
      </c>
      <c r="B658" s="194"/>
      <c r="C658" s="194"/>
      <c r="D658" s="128">
        <v>0</v>
      </c>
      <c r="E658" s="61"/>
      <c r="F658" s="61"/>
    </row>
    <row r="659" spans="1:6" ht="15" customHeight="1">
      <c r="A659" s="189" t="s">
        <v>562</v>
      </c>
      <c r="B659" s="194"/>
      <c r="C659" s="194"/>
      <c r="D659" s="128">
        <v>2586</v>
      </c>
      <c r="E659" s="61"/>
      <c r="F659" s="61">
        <v>4.0643863179074403E-2</v>
      </c>
    </row>
    <row r="660" spans="1:6" ht="15" customHeight="1">
      <c r="A660" s="108" t="s">
        <v>563</v>
      </c>
      <c r="B660" s="194"/>
      <c r="C660" s="194"/>
      <c r="D660" s="128">
        <v>2586</v>
      </c>
      <c r="E660" s="61"/>
      <c r="F660" s="61">
        <v>4.2242424242424201</v>
      </c>
    </row>
    <row r="661" spans="1:6" ht="15" customHeight="1">
      <c r="A661" s="108" t="s">
        <v>564</v>
      </c>
      <c r="B661" s="194"/>
      <c r="C661" s="194"/>
      <c r="D661" s="128"/>
      <c r="E661" s="61"/>
      <c r="F661" s="61"/>
    </row>
    <row r="662" spans="1:6" ht="15" customHeight="1">
      <c r="A662" s="108" t="s">
        <v>565</v>
      </c>
      <c r="B662" s="194"/>
      <c r="C662" s="194"/>
      <c r="D662" s="128"/>
      <c r="E662" s="61"/>
      <c r="F662" s="61"/>
    </row>
    <row r="663" spans="1:6" ht="15" customHeight="1">
      <c r="A663" s="108" t="s">
        <v>566</v>
      </c>
      <c r="B663" s="194"/>
      <c r="C663" s="194"/>
      <c r="D663" s="128"/>
      <c r="E663" s="61"/>
      <c r="F663" s="61"/>
    </row>
    <row r="664" spans="1:6" ht="15" customHeight="1">
      <c r="A664" s="108" t="s">
        <v>567</v>
      </c>
      <c r="B664" s="194"/>
      <c r="C664" s="194"/>
      <c r="D664" s="128"/>
      <c r="E664" s="61"/>
      <c r="F664" s="61"/>
    </row>
    <row r="665" spans="1:6" ht="15" customHeight="1">
      <c r="A665" s="108" t="s">
        <v>568</v>
      </c>
      <c r="B665" s="194"/>
      <c r="C665" s="194"/>
      <c r="D665" s="128"/>
      <c r="E665" s="61"/>
      <c r="F665" s="61"/>
    </row>
    <row r="666" spans="1:6" ht="15" customHeight="1">
      <c r="A666" s="108" t="s">
        <v>569</v>
      </c>
      <c r="B666" s="194"/>
      <c r="C666" s="194"/>
      <c r="D666" s="128"/>
      <c r="E666" s="61"/>
      <c r="F666" s="61"/>
    </row>
    <row r="667" spans="1:6" ht="15" customHeight="1">
      <c r="A667" s="108" t="s">
        <v>570</v>
      </c>
      <c r="B667" s="194"/>
      <c r="C667" s="194"/>
      <c r="D667" s="128"/>
      <c r="E667" s="61"/>
      <c r="F667" s="61"/>
    </row>
    <row r="668" spans="1:6" ht="15" customHeight="1">
      <c r="A668" s="108" t="s">
        <v>571</v>
      </c>
      <c r="B668" s="194"/>
      <c r="C668" s="194"/>
      <c r="D668" s="128"/>
      <c r="E668" s="61"/>
      <c r="F668" s="61">
        <v>-1</v>
      </c>
    </row>
    <row r="669" spans="1:6" ht="15" customHeight="1">
      <c r="A669" s="189" t="s">
        <v>572</v>
      </c>
      <c r="B669" s="194"/>
      <c r="C669" s="194"/>
      <c r="D669" s="128">
        <v>13296</v>
      </c>
      <c r="E669" s="61"/>
      <c r="F669" s="61">
        <v>-0.112179487179487</v>
      </c>
    </row>
    <row r="670" spans="1:6" ht="15" customHeight="1">
      <c r="A670" s="108" t="s">
        <v>573</v>
      </c>
      <c r="B670" s="194"/>
      <c r="C670" s="194"/>
      <c r="D670" s="128">
        <v>1279</v>
      </c>
      <c r="E670" s="61"/>
      <c r="F670" s="61">
        <v>0.11508282476024401</v>
      </c>
    </row>
    <row r="671" spans="1:6" ht="15" customHeight="1">
      <c r="A671" s="108" t="s">
        <v>574</v>
      </c>
      <c r="B671" s="194"/>
      <c r="C671" s="194"/>
      <c r="D671" s="128">
        <v>732</v>
      </c>
      <c r="E671" s="61"/>
      <c r="F671" s="61">
        <v>0.38374291115311898</v>
      </c>
    </row>
    <row r="672" spans="1:6" ht="15" customHeight="1">
      <c r="A672" s="108" t="s">
        <v>575</v>
      </c>
      <c r="B672" s="194"/>
      <c r="C672" s="194"/>
      <c r="D672" s="128">
        <v>6535</v>
      </c>
      <c r="E672" s="61"/>
      <c r="F672" s="61">
        <v>-6.9898191764169596E-3</v>
      </c>
    </row>
    <row r="673" spans="1:6" ht="15" customHeight="1">
      <c r="A673" s="108" t="s">
        <v>576</v>
      </c>
      <c r="B673" s="194"/>
      <c r="C673" s="194"/>
      <c r="D673" s="128">
        <v>63</v>
      </c>
      <c r="E673" s="61"/>
      <c r="F673" s="61">
        <v>-0.74074074074074103</v>
      </c>
    </row>
    <row r="674" spans="1:6" ht="15" customHeight="1">
      <c r="A674" s="108" t="s">
        <v>577</v>
      </c>
      <c r="B674" s="194"/>
      <c r="C674" s="194"/>
      <c r="D674" s="128">
        <v>1413</v>
      </c>
      <c r="E674" s="61"/>
      <c r="F674" s="61">
        <v>2.1681614349775802</v>
      </c>
    </row>
    <row r="675" spans="1:6" ht="15" customHeight="1">
      <c r="A675" s="108" t="s">
        <v>578</v>
      </c>
      <c r="B675" s="194"/>
      <c r="C675" s="194"/>
      <c r="D675" s="128">
        <v>0</v>
      </c>
      <c r="E675" s="61"/>
      <c r="F675" s="61"/>
    </row>
    <row r="676" spans="1:6" ht="15" customHeight="1">
      <c r="A676" s="108" t="s">
        <v>579</v>
      </c>
      <c r="B676" s="194"/>
      <c r="C676" s="194"/>
      <c r="D676" s="128">
        <v>3274</v>
      </c>
      <c r="E676" s="61"/>
      <c r="F676" s="61">
        <v>-0.45704809286898801</v>
      </c>
    </row>
    <row r="677" spans="1:6" ht="15" customHeight="1">
      <c r="A677" s="189" t="s">
        <v>580</v>
      </c>
      <c r="B677" s="194"/>
      <c r="C677" s="194"/>
      <c r="D677" s="128">
        <v>1833</v>
      </c>
      <c r="E677" s="61"/>
      <c r="F677" s="61">
        <v>0.50369155045118996</v>
      </c>
    </row>
    <row r="678" spans="1:6" ht="15" customHeight="1">
      <c r="A678" s="108" t="s">
        <v>581</v>
      </c>
      <c r="B678" s="194"/>
      <c r="C678" s="194"/>
      <c r="D678" s="128">
        <v>289</v>
      </c>
      <c r="E678" s="61"/>
      <c r="F678" s="61">
        <v>-0.58655221745350505</v>
      </c>
    </row>
    <row r="679" spans="1:6" ht="15" customHeight="1">
      <c r="A679" s="108" t="s">
        <v>582</v>
      </c>
      <c r="B679" s="194"/>
      <c r="C679" s="194"/>
      <c r="D679" s="128">
        <v>97</v>
      </c>
      <c r="E679" s="61"/>
      <c r="F679" s="61">
        <v>-0.71216617210682498</v>
      </c>
    </row>
    <row r="680" spans="1:6" ht="15" customHeight="1">
      <c r="A680" s="108" t="s">
        <v>583</v>
      </c>
      <c r="B680" s="194"/>
      <c r="C680" s="194"/>
      <c r="D680" s="128">
        <v>0</v>
      </c>
      <c r="E680" s="61"/>
      <c r="F680" s="61">
        <v>-1</v>
      </c>
    </row>
    <row r="681" spans="1:6" ht="15" customHeight="1">
      <c r="A681" s="108" t="s">
        <v>584</v>
      </c>
      <c r="B681" s="194"/>
      <c r="C681" s="194"/>
      <c r="D681" s="128">
        <v>47</v>
      </c>
      <c r="E681" s="61"/>
      <c r="F681" s="61">
        <v>-0.56880733944954098</v>
      </c>
    </row>
    <row r="682" spans="1:6" ht="15" customHeight="1">
      <c r="A682" s="108" t="s">
        <v>585</v>
      </c>
      <c r="B682" s="194"/>
      <c r="C682" s="194"/>
      <c r="D682" s="128">
        <v>1400</v>
      </c>
      <c r="E682" s="61"/>
      <c r="F682" s="61">
        <v>22.3333333333333</v>
      </c>
    </row>
    <row r="683" spans="1:6" ht="15" customHeight="1">
      <c r="A683" s="189" t="s">
        <v>586</v>
      </c>
      <c r="B683" s="194"/>
      <c r="C683" s="194"/>
      <c r="D683" s="128">
        <v>1252</v>
      </c>
      <c r="E683" s="61"/>
      <c r="F683" s="61">
        <v>0.95319812792511704</v>
      </c>
    </row>
    <row r="684" spans="1:6" ht="15" customHeight="1">
      <c r="A684" s="108" t="s">
        <v>587</v>
      </c>
      <c r="B684" s="194"/>
      <c r="C684" s="194"/>
      <c r="D684" s="128">
        <v>306</v>
      </c>
      <c r="E684" s="61"/>
      <c r="F684" s="61">
        <v>2.12244897959184</v>
      </c>
    </row>
    <row r="685" spans="1:6" ht="15" customHeight="1">
      <c r="A685" s="108" t="s">
        <v>588</v>
      </c>
      <c r="B685" s="194"/>
      <c r="C685" s="194"/>
      <c r="D685" s="128">
        <v>875</v>
      </c>
      <c r="E685" s="61"/>
      <c r="F685" s="61">
        <v>1.1084337349397599</v>
      </c>
    </row>
    <row r="686" spans="1:6" ht="15" customHeight="1">
      <c r="A686" s="108" t="s">
        <v>589</v>
      </c>
      <c r="B686" s="194"/>
      <c r="C686" s="194"/>
      <c r="D686" s="128">
        <v>0</v>
      </c>
      <c r="E686" s="61"/>
      <c r="F686" s="61"/>
    </row>
    <row r="687" spans="1:6" ht="15" customHeight="1">
      <c r="A687" s="108" t="s">
        <v>590</v>
      </c>
      <c r="B687" s="194"/>
      <c r="C687" s="194"/>
      <c r="D687" s="128">
        <v>71</v>
      </c>
      <c r="E687" s="61"/>
      <c r="F687" s="61">
        <v>-0.42741935483871002</v>
      </c>
    </row>
    <row r="688" spans="1:6" ht="15" customHeight="1">
      <c r="A688" s="108" t="s">
        <v>591</v>
      </c>
      <c r="B688" s="194"/>
      <c r="C688" s="194"/>
      <c r="D688" s="128">
        <v>0</v>
      </c>
      <c r="E688" s="61"/>
      <c r="F688" s="61">
        <v>-1</v>
      </c>
    </row>
    <row r="689" spans="1:6" ht="15" customHeight="1">
      <c r="A689" s="108" t="s">
        <v>592</v>
      </c>
      <c r="B689" s="194"/>
      <c r="C689" s="194"/>
      <c r="D689" s="128">
        <v>0</v>
      </c>
      <c r="E689" s="61"/>
      <c r="F689" s="61"/>
    </row>
    <row r="690" spans="1:6" ht="15" customHeight="1">
      <c r="A690" s="189" t="s">
        <v>593</v>
      </c>
      <c r="B690" s="194"/>
      <c r="C690" s="194"/>
      <c r="D690" s="128">
        <v>2772</v>
      </c>
      <c r="E690" s="61"/>
      <c r="F690" s="61">
        <v>1.3855421686747</v>
      </c>
    </row>
    <row r="691" spans="1:6" ht="15" customHeight="1">
      <c r="A691" s="108" t="s">
        <v>105</v>
      </c>
      <c r="B691" s="194"/>
      <c r="C691" s="194"/>
      <c r="D691" s="128">
        <v>82</v>
      </c>
      <c r="E691" s="61"/>
      <c r="F691" s="61">
        <v>-0.44966442953020103</v>
      </c>
    </row>
    <row r="692" spans="1:6" ht="15" customHeight="1">
      <c r="A692" s="108" t="s">
        <v>106</v>
      </c>
      <c r="B692" s="194"/>
      <c r="C692" s="194"/>
      <c r="D692" s="128">
        <v>70</v>
      </c>
      <c r="E692" s="61"/>
      <c r="F692" s="61">
        <v>-0.125</v>
      </c>
    </row>
    <row r="693" spans="1:6" ht="15" customHeight="1">
      <c r="A693" s="108" t="s">
        <v>107</v>
      </c>
      <c r="B693" s="194"/>
      <c r="C693" s="194"/>
      <c r="D693" s="128">
        <v>0</v>
      </c>
      <c r="E693" s="61"/>
      <c r="F693" s="61"/>
    </row>
    <row r="694" spans="1:6" ht="15" customHeight="1">
      <c r="A694" s="108" t="s">
        <v>594</v>
      </c>
      <c r="B694" s="194"/>
      <c r="C694" s="194"/>
      <c r="D694" s="128">
        <v>98</v>
      </c>
      <c r="E694" s="61"/>
      <c r="F694" s="61">
        <v>0.36111111111111099</v>
      </c>
    </row>
    <row r="695" spans="1:6" ht="15" customHeight="1">
      <c r="A695" s="108" t="s">
        <v>595</v>
      </c>
      <c r="B695" s="194"/>
      <c r="C695" s="194"/>
      <c r="D695" s="128">
        <v>252</v>
      </c>
      <c r="E695" s="61"/>
      <c r="F695" s="61">
        <v>0.39226519337016602</v>
      </c>
    </row>
    <row r="696" spans="1:6" ht="15" customHeight="1">
      <c r="A696" s="108" t="s">
        <v>596</v>
      </c>
      <c r="B696" s="194"/>
      <c r="C696" s="194"/>
      <c r="D696" s="128">
        <v>0</v>
      </c>
      <c r="E696" s="61"/>
      <c r="F696" s="61"/>
    </row>
    <row r="697" spans="1:6" ht="15" customHeight="1">
      <c r="A697" s="108" t="s">
        <v>597</v>
      </c>
      <c r="B697" s="194"/>
      <c r="C697" s="194"/>
      <c r="D697" s="128">
        <v>5</v>
      </c>
      <c r="E697" s="61"/>
      <c r="F697" s="61"/>
    </row>
    <row r="698" spans="1:6" ht="15" customHeight="1">
      <c r="A698" s="108" t="s">
        <v>598</v>
      </c>
      <c r="B698" s="194"/>
      <c r="C698" s="194"/>
      <c r="D698" s="128">
        <v>2265</v>
      </c>
      <c r="E698" s="61"/>
      <c r="F698" s="61">
        <v>2.3308823529411802</v>
      </c>
    </row>
    <row r="699" spans="1:6" ht="15" customHeight="1">
      <c r="A699" s="189" t="s">
        <v>599</v>
      </c>
      <c r="B699" s="194"/>
      <c r="C699" s="194"/>
      <c r="D699" s="128"/>
      <c r="E699" s="61"/>
      <c r="F699" s="61">
        <v>-1</v>
      </c>
    </row>
    <row r="700" spans="1:6" ht="15" customHeight="1">
      <c r="A700" s="108" t="s">
        <v>600</v>
      </c>
      <c r="B700" s="194"/>
      <c r="C700" s="194"/>
      <c r="D700" s="128"/>
      <c r="E700" s="61"/>
      <c r="F700" s="61">
        <v>-1</v>
      </c>
    </row>
    <row r="701" spans="1:6" ht="15" customHeight="1">
      <c r="A701" s="108" t="s">
        <v>601</v>
      </c>
      <c r="B701" s="194"/>
      <c r="C701" s="194"/>
      <c r="D701" s="128"/>
      <c r="E701" s="61"/>
      <c r="F701" s="61">
        <v>-1</v>
      </c>
    </row>
    <row r="702" spans="1:6" ht="15" customHeight="1">
      <c r="A702" s="108" t="s">
        <v>602</v>
      </c>
      <c r="B702" s="194"/>
      <c r="C702" s="194"/>
      <c r="D702" s="128"/>
      <c r="E702" s="61"/>
      <c r="F702" s="61">
        <v>-1</v>
      </c>
    </row>
    <row r="703" spans="1:6" ht="15" customHeight="1">
      <c r="A703" s="108" t="s">
        <v>603</v>
      </c>
      <c r="B703" s="194"/>
      <c r="C703" s="194"/>
      <c r="D703" s="128"/>
      <c r="E703" s="61"/>
      <c r="F703" s="61"/>
    </row>
    <row r="704" spans="1:6" ht="15" customHeight="1">
      <c r="A704" s="189" t="s">
        <v>604</v>
      </c>
      <c r="B704" s="194"/>
      <c r="C704" s="194"/>
      <c r="D704" s="128">
        <v>10</v>
      </c>
      <c r="E704" s="61"/>
      <c r="F704" s="61">
        <v>-0.81481481481481499</v>
      </c>
    </row>
    <row r="705" spans="1:6" ht="15" customHeight="1">
      <c r="A705" s="108" t="s">
        <v>105</v>
      </c>
      <c r="B705" s="194"/>
      <c r="C705" s="194"/>
      <c r="D705" s="128">
        <v>10</v>
      </c>
      <c r="E705" s="61"/>
      <c r="F705" s="61">
        <v>-0.81481481481481499</v>
      </c>
    </row>
    <row r="706" spans="1:6" ht="15" customHeight="1">
      <c r="A706" s="108" t="s">
        <v>106</v>
      </c>
      <c r="B706" s="194"/>
      <c r="C706" s="194"/>
      <c r="D706" s="128"/>
      <c r="E706" s="61"/>
      <c r="F706" s="61"/>
    </row>
    <row r="707" spans="1:6" ht="15" customHeight="1">
      <c r="A707" s="108" t="s">
        <v>107</v>
      </c>
      <c r="B707" s="194"/>
      <c r="C707" s="194"/>
      <c r="D707" s="128"/>
      <c r="E707" s="61"/>
      <c r="F707" s="61"/>
    </row>
    <row r="708" spans="1:6" ht="15" customHeight="1">
      <c r="A708" s="108" t="s">
        <v>605</v>
      </c>
      <c r="B708" s="194"/>
      <c r="C708" s="194"/>
      <c r="D708" s="128"/>
      <c r="E708" s="61"/>
      <c r="F708" s="61"/>
    </row>
    <row r="709" spans="1:6" ht="15" customHeight="1">
      <c r="A709" s="189" t="s">
        <v>606</v>
      </c>
      <c r="B709" s="194"/>
      <c r="C709" s="194"/>
      <c r="D709" s="128">
        <v>7205</v>
      </c>
      <c r="E709" s="61"/>
      <c r="F709" s="61">
        <v>0.35712940290073503</v>
      </c>
    </row>
    <row r="710" spans="1:6" ht="15" customHeight="1">
      <c r="A710" s="108" t="s">
        <v>607</v>
      </c>
      <c r="B710" s="194"/>
      <c r="C710" s="194"/>
      <c r="D710" s="128">
        <v>1793</v>
      </c>
      <c r="E710" s="61"/>
      <c r="F710" s="61">
        <v>-8.8922764227642295E-2</v>
      </c>
    </row>
    <row r="711" spans="1:6" ht="15" customHeight="1">
      <c r="A711" s="108" t="s">
        <v>608</v>
      </c>
      <c r="B711" s="194"/>
      <c r="C711" s="194"/>
      <c r="D711" s="128">
        <v>5412</v>
      </c>
      <c r="E711" s="61"/>
      <c r="F711" s="61">
        <v>0.61987428913498999</v>
      </c>
    </row>
    <row r="712" spans="1:6" ht="15" customHeight="1">
      <c r="A712" s="189" t="s">
        <v>609</v>
      </c>
      <c r="B712" s="194"/>
      <c r="C712" s="194"/>
      <c r="D712" s="128">
        <v>1792</v>
      </c>
      <c r="E712" s="61"/>
      <c r="F712" s="61">
        <v>7.03587443946188</v>
      </c>
    </row>
    <row r="713" spans="1:6" ht="15" customHeight="1">
      <c r="A713" s="108" t="s">
        <v>610</v>
      </c>
      <c r="B713" s="194"/>
      <c r="C713" s="194"/>
      <c r="D713" s="128">
        <v>1724</v>
      </c>
      <c r="E713" s="61"/>
      <c r="F713" s="61">
        <v>6.7309417040358701</v>
      </c>
    </row>
    <row r="714" spans="1:6" ht="15" customHeight="1">
      <c r="A714" s="108" t="s">
        <v>611</v>
      </c>
      <c r="B714" s="194"/>
      <c r="C714" s="194"/>
      <c r="D714" s="128">
        <v>68</v>
      </c>
      <c r="E714" s="61"/>
      <c r="F714" s="61"/>
    </row>
    <row r="715" spans="1:6" ht="15" customHeight="1">
      <c r="A715" s="189" t="s">
        <v>612</v>
      </c>
      <c r="B715" s="194"/>
      <c r="C715" s="194"/>
      <c r="D715" s="128">
        <v>7146</v>
      </c>
      <c r="E715" s="61"/>
      <c r="F715" s="61">
        <v>-7.4999999999999997E-3</v>
      </c>
    </row>
    <row r="716" spans="1:6" ht="15" customHeight="1">
      <c r="A716" s="108" t="s">
        <v>613</v>
      </c>
      <c r="B716" s="194"/>
      <c r="C716" s="194"/>
      <c r="D716" s="128">
        <v>33</v>
      </c>
      <c r="E716" s="61"/>
      <c r="F716" s="61"/>
    </row>
    <row r="717" spans="1:6" ht="15" customHeight="1">
      <c r="A717" s="108" t="s">
        <v>614</v>
      </c>
      <c r="B717" s="194"/>
      <c r="C717" s="194"/>
      <c r="D717" s="128">
        <v>7113</v>
      </c>
      <c r="E717" s="61"/>
      <c r="F717" s="61">
        <v>-1.20833333333333E-2</v>
      </c>
    </row>
    <row r="718" spans="1:6" ht="15" customHeight="1">
      <c r="A718" s="189" t="s">
        <v>615</v>
      </c>
      <c r="B718" s="194"/>
      <c r="C718" s="194"/>
      <c r="D718" s="128"/>
      <c r="E718" s="61"/>
      <c r="F718" s="61"/>
    </row>
    <row r="719" spans="1:6" ht="15" customHeight="1">
      <c r="A719" s="108" t="s">
        <v>616</v>
      </c>
      <c r="B719" s="194"/>
      <c r="C719" s="194"/>
      <c r="D719" s="128"/>
      <c r="E719" s="61"/>
      <c r="F719" s="61"/>
    </row>
    <row r="720" spans="1:6" ht="15" customHeight="1">
      <c r="A720" s="108" t="s">
        <v>617</v>
      </c>
      <c r="B720" s="194"/>
      <c r="C720" s="194"/>
      <c r="D720" s="128"/>
      <c r="E720" s="61"/>
      <c r="F720" s="61"/>
    </row>
    <row r="721" spans="1:6" ht="15" customHeight="1">
      <c r="A721" s="189" t="s">
        <v>618</v>
      </c>
      <c r="B721" s="194"/>
      <c r="C721" s="194"/>
      <c r="D721" s="128">
        <v>3</v>
      </c>
      <c r="E721" s="61"/>
      <c r="F721" s="61">
        <v>-0.98113207547169801</v>
      </c>
    </row>
    <row r="722" spans="1:6" ht="15" customHeight="1">
      <c r="A722" s="108" t="s">
        <v>619</v>
      </c>
      <c r="B722" s="194"/>
      <c r="C722" s="194"/>
      <c r="D722" s="128">
        <v>0</v>
      </c>
      <c r="E722" s="61"/>
      <c r="F722" s="61">
        <v>-1</v>
      </c>
    </row>
    <row r="723" spans="1:6" ht="15" customHeight="1">
      <c r="A723" s="108" t="s">
        <v>620</v>
      </c>
      <c r="B723" s="194"/>
      <c r="C723" s="194"/>
      <c r="D723" s="128">
        <v>3</v>
      </c>
      <c r="E723" s="61"/>
      <c r="F723" s="61"/>
    </row>
    <row r="724" spans="1:6" ht="15" customHeight="1">
      <c r="A724" s="189" t="s">
        <v>621</v>
      </c>
      <c r="B724" s="194"/>
      <c r="C724" s="194"/>
      <c r="D724" s="128">
        <v>50369</v>
      </c>
      <c r="E724" s="61"/>
      <c r="F724" s="61">
        <v>-5.65659592800015E-2</v>
      </c>
    </row>
    <row r="725" spans="1:6" ht="15" customHeight="1">
      <c r="A725" s="108" t="s">
        <v>622</v>
      </c>
      <c r="B725" s="194"/>
      <c r="C725" s="194"/>
      <c r="D725" s="128">
        <v>28433</v>
      </c>
      <c r="E725" s="61"/>
      <c r="F725" s="61">
        <v>-0.181901884620918</v>
      </c>
    </row>
    <row r="726" spans="1:6" ht="15" customHeight="1">
      <c r="A726" s="108" t="s">
        <v>623</v>
      </c>
      <c r="B726" s="194"/>
      <c r="C726" s="194"/>
      <c r="D726" s="128">
        <v>21936</v>
      </c>
      <c r="E726" s="61"/>
      <c r="F726" s="61">
        <v>0.177202962326929</v>
      </c>
    </row>
    <row r="727" spans="1:6" ht="15" customHeight="1">
      <c r="A727" s="108" t="s">
        <v>624</v>
      </c>
      <c r="B727" s="194"/>
      <c r="C727" s="194"/>
      <c r="D727" s="128">
        <v>0</v>
      </c>
      <c r="E727" s="61"/>
      <c r="F727" s="61"/>
    </row>
    <row r="728" spans="1:6" ht="15" customHeight="1">
      <c r="A728" s="189" t="s">
        <v>625</v>
      </c>
      <c r="B728" s="194"/>
      <c r="C728" s="194"/>
      <c r="D728" s="128">
        <v>1862</v>
      </c>
      <c r="E728" s="61"/>
      <c r="F728" s="61">
        <v>7.7009345794392496</v>
      </c>
    </row>
    <row r="729" spans="1:6" ht="15" customHeight="1">
      <c r="A729" s="108" t="s">
        <v>626</v>
      </c>
      <c r="B729" s="194"/>
      <c r="C729" s="194"/>
      <c r="D729" s="128">
        <v>0</v>
      </c>
      <c r="E729" s="61"/>
      <c r="F729" s="61"/>
    </row>
    <row r="730" spans="1:6" ht="15" customHeight="1">
      <c r="A730" s="108" t="s">
        <v>627</v>
      </c>
      <c r="B730" s="194"/>
      <c r="C730" s="194"/>
      <c r="D730" s="128">
        <v>100</v>
      </c>
      <c r="E730" s="61"/>
      <c r="F730" s="61">
        <v>0</v>
      </c>
    </row>
    <row r="731" spans="1:6" ht="15" customHeight="1">
      <c r="A731" s="108" t="s">
        <v>628</v>
      </c>
      <c r="B731" s="194"/>
      <c r="C731" s="194"/>
      <c r="D731" s="128">
        <v>0</v>
      </c>
      <c r="E731" s="61"/>
      <c r="F731" s="61"/>
    </row>
    <row r="732" spans="1:6" ht="15" customHeight="1">
      <c r="A732" s="108" t="s">
        <v>629</v>
      </c>
      <c r="B732" s="194"/>
      <c r="C732" s="194"/>
      <c r="D732" s="128">
        <v>1762</v>
      </c>
      <c r="E732" s="61"/>
      <c r="F732" s="61">
        <v>14.456140350877201</v>
      </c>
    </row>
    <row r="733" spans="1:6" ht="15" customHeight="1">
      <c r="A733" s="189" t="s">
        <v>630</v>
      </c>
      <c r="B733" s="194"/>
      <c r="C733" s="194"/>
      <c r="D733" s="128">
        <v>142</v>
      </c>
      <c r="E733" s="61"/>
      <c r="F733" s="61">
        <v>-0.827460510328068</v>
      </c>
    </row>
    <row r="734" spans="1:6" ht="15" customHeight="1">
      <c r="A734" s="108" t="s">
        <v>631</v>
      </c>
      <c r="B734" s="194"/>
      <c r="C734" s="194"/>
      <c r="D734" s="128">
        <v>142</v>
      </c>
      <c r="E734" s="61"/>
      <c r="F734" s="61">
        <v>-0.827460510328068</v>
      </c>
    </row>
    <row r="735" spans="1:6" ht="15" customHeight="1">
      <c r="A735" s="189" t="s">
        <v>632</v>
      </c>
      <c r="B735" s="194">
        <v>83092</v>
      </c>
      <c r="C735" s="194">
        <v>83092</v>
      </c>
      <c r="D735" s="128">
        <v>83092</v>
      </c>
      <c r="E735" s="61">
        <f t="shared" ref="E735" si="6">D735/C735</f>
        <v>1</v>
      </c>
      <c r="F735" s="61">
        <v>-5.9002061108468701E-2</v>
      </c>
    </row>
    <row r="736" spans="1:6" ht="15" customHeight="1">
      <c r="A736" s="189" t="s">
        <v>633</v>
      </c>
      <c r="B736" s="194"/>
      <c r="C736" s="194"/>
      <c r="D736" s="128">
        <v>1576</v>
      </c>
      <c r="E736" s="61"/>
      <c r="F736" s="61">
        <v>-0.69715603382013802</v>
      </c>
    </row>
    <row r="737" spans="1:6" ht="15" customHeight="1">
      <c r="A737" s="108" t="s">
        <v>105</v>
      </c>
      <c r="B737" s="194"/>
      <c r="C737" s="194"/>
      <c r="D737" s="128">
        <v>573</v>
      </c>
      <c r="E737" s="61"/>
      <c r="F737" s="61">
        <v>-0.77440944881889795</v>
      </c>
    </row>
    <row r="738" spans="1:6" ht="15" customHeight="1">
      <c r="A738" s="108" t="s">
        <v>106</v>
      </c>
      <c r="B738" s="194"/>
      <c r="C738" s="194"/>
      <c r="D738" s="128">
        <v>322</v>
      </c>
      <c r="E738" s="61"/>
      <c r="F738" s="61">
        <v>-0.42190305206463202</v>
      </c>
    </row>
    <row r="739" spans="1:6" ht="15" customHeight="1">
      <c r="A739" s="108" t="s">
        <v>107</v>
      </c>
      <c r="B739" s="194"/>
      <c r="C739" s="194"/>
      <c r="D739" s="128">
        <v>0</v>
      </c>
      <c r="E739" s="61"/>
      <c r="F739" s="61"/>
    </row>
    <row r="740" spans="1:6" ht="15" customHeight="1">
      <c r="A740" s="108" t="s">
        <v>634</v>
      </c>
      <c r="B740" s="194"/>
      <c r="C740" s="194"/>
      <c r="D740" s="128">
        <v>681</v>
      </c>
      <c r="E740" s="61"/>
      <c r="F740" s="61">
        <v>-0.67679164689131499</v>
      </c>
    </row>
    <row r="741" spans="1:6" ht="15" customHeight="1">
      <c r="A741" s="189" t="s">
        <v>635</v>
      </c>
      <c r="B741" s="194"/>
      <c r="C741" s="194"/>
      <c r="D741" s="128">
        <v>4282</v>
      </c>
      <c r="E741" s="61"/>
      <c r="F741" s="61">
        <v>-0.148199721503879</v>
      </c>
    </row>
    <row r="742" spans="1:6" ht="15" customHeight="1">
      <c r="A742" s="108" t="s">
        <v>636</v>
      </c>
      <c r="B742" s="194"/>
      <c r="C742" s="194"/>
      <c r="D742" s="128">
        <v>3186</v>
      </c>
      <c r="E742" s="61"/>
      <c r="F742" s="61">
        <v>0.254824734147302</v>
      </c>
    </row>
    <row r="743" spans="1:6" ht="15" customHeight="1">
      <c r="A743" s="108" t="s">
        <v>637</v>
      </c>
      <c r="B743" s="194"/>
      <c r="C743" s="194"/>
      <c r="D743" s="128">
        <v>0</v>
      </c>
      <c r="E743" s="61"/>
      <c r="F743" s="61">
        <v>-1</v>
      </c>
    </row>
    <row r="744" spans="1:6" ht="15" customHeight="1">
      <c r="A744" s="108" t="s">
        <v>638</v>
      </c>
      <c r="B744" s="194"/>
      <c r="C744" s="194"/>
      <c r="D744" s="128">
        <v>0</v>
      </c>
      <c r="E744" s="61"/>
      <c r="F744" s="61"/>
    </row>
    <row r="745" spans="1:6" ht="15" customHeight="1">
      <c r="A745" s="108" t="s">
        <v>639</v>
      </c>
      <c r="B745" s="194"/>
      <c r="C745" s="194"/>
      <c r="D745" s="128">
        <v>0</v>
      </c>
      <c r="E745" s="61"/>
      <c r="F745" s="61"/>
    </row>
    <row r="746" spans="1:6" ht="15" customHeight="1">
      <c r="A746" s="108" t="s">
        <v>640</v>
      </c>
      <c r="B746" s="194"/>
      <c r="C746" s="194"/>
      <c r="D746" s="128">
        <v>0</v>
      </c>
      <c r="E746" s="61"/>
      <c r="F746" s="61"/>
    </row>
    <row r="747" spans="1:6" ht="15" customHeight="1">
      <c r="A747" s="108" t="s">
        <v>641</v>
      </c>
      <c r="B747" s="194"/>
      <c r="C747" s="194"/>
      <c r="D747" s="128">
        <v>0</v>
      </c>
      <c r="E747" s="61"/>
      <c r="F747" s="61"/>
    </row>
    <row r="748" spans="1:6" ht="15" customHeight="1">
      <c r="A748" s="108" t="s">
        <v>642</v>
      </c>
      <c r="B748" s="194"/>
      <c r="C748" s="194"/>
      <c r="D748" s="128">
        <v>0</v>
      </c>
      <c r="E748" s="61"/>
      <c r="F748" s="61"/>
    </row>
    <row r="749" spans="1:6" ht="15" customHeight="1">
      <c r="A749" s="108" t="s">
        <v>643</v>
      </c>
      <c r="B749" s="194"/>
      <c r="C749" s="194"/>
      <c r="D749" s="128">
        <v>0</v>
      </c>
      <c r="E749" s="61"/>
      <c r="F749" s="61"/>
    </row>
    <row r="750" spans="1:6" ht="15" customHeight="1">
      <c r="A750" s="108" t="s">
        <v>644</v>
      </c>
      <c r="B750" s="194"/>
      <c r="C750" s="194"/>
      <c r="D750" s="128">
        <v>0</v>
      </c>
      <c r="E750" s="61"/>
      <c r="F750" s="61"/>
    </row>
    <row r="751" spans="1:6" ht="15" customHeight="1">
      <c r="A751" s="108" t="s">
        <v>645</v>
      </c>
      <c r="B751" s="194"/>
      <c r="C751" s="194"/>
      <c r="D751" s="128">
        <v>0</v>
      </c>
      <c r="E751" s="61"/>
      <c r="F751" s="61"/>
    </row>
    <row r="752" spans="1:6" ht="15" customHeight="1">
      <c r="A752" s="108" t="s">
        <v>646</v>
      </c>
      <c r="B752" s="194"/>
      <c r="C752" s="194"/>
      <c r="D752" s="128">
        <v>0</v>
      </c>
      <c r="E752" s="61"/>
      <c r="F752" s="61"/>
    </row>
    <row r="753" spans="1:6" ht="15" customHeight="1">
      <c r="A753" s="108" t="s">
        <v>647</v>
      </c>
      <c r="B753" s="194"/>
      <c r="C753" s="194"/>
      <c r="D753" s="128">
        <v>1096</v>
      </c>
      <c r="E753" s="61"/>
      <c r="F753" s="61">
        <v>-0.50136487716105504</v>
      </c>
    </row>
    <row r="754" spans="1:6" ht="15" customHeight="1">
      <c r="A754" s="189" t="s">
        <v>648</v>
      </c>
      <c r="B754" s="194"/>
      <c r="C754" s="194"/>
      <c r="D754" s="128">
        <v>4696</v>
      </c>
      <c r="E754" s="61"/>
      <c r="F754" s="61">
        <v>-0.40967944688874902</v>
      </c>
    </row>
    <row r="755" spans="1:6" ht="15" customHeight="1">
      <c r="A755" s="108" t="s">
        <v>649</v>
      </c>
      <c r="B755" s="194"/>
      <c r="C755" s="194"/>
      <c r="D755" s="128">
        <v>0</v>
      </c>
      <c r="E755" s="61"/>
      <c r="F755" s="61"/>
    </row>
    <row r="756" spans="1:6" ht="15" customHeight="1">
      <c r="A756" s="108" t="s">
        <v>650</v>
      </c>
      <c r="B756" s="194"/>
      <c r="C756" s="194"/>
      <c r="D756" s="128">
        <v>2127</v>
      </c>
      <c r="E756" s="61"/>
      <c r="F756" s="61">
        <v>-0.177176015473888</v>
      </c>
    </row>
    <row r="757" spans="1:6" ht="15" customHeight="1">
      <c r="A757" s="108" t="s">
        <v>651</v>
      </c>
      <c r="B757" s="194"/>
      <c r="C757" s="194"/>
      <c r="D757" s="128">
        <v>2569</v>
      </c>
      <c r="E757" s="61"/>
      <c r="F757" s="61">
        <v>-0.52160148975791398</v>
      </c>
    </row>
    <row r="758" spans="1:6" ht="15" customHeight="1">
      <c r="A758" s="189" t="s">
        <v>652</v>
      </c>
      <c r="B758" s="194"/>
      <c r="C758" s="194"/>
      <c r="D758" s="128">
        <v>7895</v>
      </c>
      <c r="E758" s="61"/>
      <c r="F758" s="61">
        <v>-0.50492255596663904</v>
      </c>
    </row>
    <row r="759" spans="1:6" ht="15" customHeight="1">
      <c r="A759" s="108" t="s">
        <v>653</v>
      </c>
      <c r="B759" s="194"/>
      <c r="C759" s="194"/>
      <c r="D759" s="128">
        <v>1301</v>
      </c>
      <c r="E759" s="61"/>
      <c r="F759" s="61">
        <v>-0.25401376146789001</v>
      </c>
    </row>
    <row r="760" spans="1:6" ht="15" customHeight="1">
      <c r="A760" s="108" t="s">
        <v>654</v>
      </c>
      <c r="B760" s="194"/>
      <c r="C760" s="194"/>
      <c r="D760" s="128">
        <v>117</v>
      </c>
      <c r="E760" s="61"/>
      <c r="F760" s="61">
        <v>-0.64545454545454595</v>
      </c>
    </row>
    <row r="761" spans="1:6" ht="15" customHeight="1">
      <c r="A761" s="108" t="s">
        <v>655</v>
      </c>
      <c r="B761" s="194"/>
      <c r="C761" s="194"/>
      <c r="D761" s="128">
        <v>372</v>
      </c>
      <c r="E761" s="61"/>
      <c r="F761" s="61">
        <v>-0.36949152542372898</v>
      </c>
    </row>
    <row r="762" spans="1:6" ht="15" customHeight="1">
      <c r="A762" s="108" t="s">
        <v>656</v>
      </c>
      <c r="B762" s="194"/>
      <c r="C762" s="194"/>
      <c r="D762" s="128">
        <v>119</v>
      </c>
      <c r="E762" s="61"/>
      <c r="F762" s="61">
        <v>-0.79049295774647899</v>
      </c>
    </row>
    <row r="763" spans="1:6" ht="15" customHeight="1">
      <c r="A763" s="108" t="s">
        <v>657</v>
      </c>
      <c r="B763" s="194"/>
      <c r="C763" s="194"/>
      <c r="D763" s="128">
        <v>36</v>
      </c>
      <c r="E763" s="61"/>
      <c r="F763" s="61">
        <v>-0.84347826086956501</v>
      </c>
    </row>
    <row r="764" spans="1:6" ht="15" customHeight="1">
      <c r="A764" s="108" t="s">
        <v>658</v>
      </c>
      <c r="B764" s="194"/>
      <c r="C764" s="194"/>
      <c r="D764" s="128">
        <v>0</v>
      </c>
      <c r="E764" s="61"/>
      <c r="F764" s="61"/>
    </row>
    <row r="765" spans="1:6" ht="15" customHeight="1">
      <c r="A765" s="108" t="s">
        <v>659</v>
      </c>
      <c r="B765" s="194"/>
      <c r="C765" s="194"/>
      <c r="D765" s="128">
        <v>0</v>
      </c>
      <c r="E765" s="61"/>
      <c r="F765" s="61"/>
    </row>
    <row r="766" spans="1:6" ht="15" customHeight="1">
      <c r="A766" s="108" t="s">
        <v>660</v>
      </c>
      <c r="B766" s="194"/>
      <c r="C766" s="194"/>
      <c r="D766" s="128">
        <v>4396</v>
      </c>
      <c r="E766" s="61"/>
      <c r="F766" s="61">
        <v>-0.133109840268192</v>
      </c>
    </row>
    <row r="767" spans="1:6" ht="15" customHeight="1">
      <c r="A767" s="108" t="s">
        <v>661</v>
      </c>
      <c r="B767" s="194"/>
      <c r="C767" s="194"/>
      <c r="D767" s="128">
        <v>1138</v>
      </c>
      <c r="E767" s="61"/>
      <c r="F767" s="61">
        <v>-0.448376151236064</v>
      </c>
    </row>
    <row r="768" spans="1:6" ht="15" customHeight="1">
      <c r="A768" s="108" t="s">
        <v>662</v>
      </c>
      <c r="B768" s="194"/>
      <c r="C768" s="194"/>
      <c r="D768" s="128">
        <v>0</v>
      </c>
      <c r="E768" s="61"/>
      <c r="F768" s="61"/>
    </row>
    <row r="769" spans="1:6" ht="15" customHeight="1">
      <c r="A769" s="108" t="s">
        <v>663</v>
      </c>
      <c r="B769" s="194"/>
      <c r="C769" s="194"/>
      <c r="D769" s="128">
        <v>416</v>
      </c>
      <c r="E769" s="61"/>
      <c r="F769" s="61">
        <v>-0.92225752195851196</v>
      </c>
    </row>
    <row r="770" spans="1:6" ht="15" customHeight="1">
      <c r="A770" s="189" t="s">
        <v>664</v>
      </c>
      <c r="B770" s="194"/>
      <c r="C770" s="194"/>
      <c r="D770" s="128">
        <v>123</v>
      </c>
      <c r="E770" s="61"/>
      <c r="F770" s="61">
        <v>1.5102040816326501</v>
      </c>
    </row>
    <row r="771" spans="1:6" ht="15" customHeight="1">
      <c r="A771" s="108" t="s">
        <v>665</v>
      </c>
      <c r="B771" s="194"/>
      <c r="C771" s="194"/>
      <c r="D771" s="128">
        <v>73</v>
      </c>
      <c r="E771" s="61"/>
      <c r="F771" s="61">
        <v>0.65909090909090895</v>
      </c>
    </row>
    <row r="772" spans="1:6" ht="15" customHeight="1">
      <c r="A772" s="108" t="s">
        <v>666</v>
      </c>
      <c r="B772" s="194"/>
      <c r="C772" s="194"/>
      <c r="D772" s="128">
        <v>50</v>
      </c>
      <c r="E772" s="61"/>
      <c r="F772" s="61">
        <v>9</v>
      </c>
    </row>
    <row r="773" spans="1:6" ht="15" customHeight="1">
      <c r="A773" s="189" t="s">
        <v>667</v>
      </c>
      <c r="B773" s="194"/>
      <c r="C773" s="194"/>
      <c r="D773" s="128">
        <v>3289</v>
      </c>
      <c r="E773" s="61"/>
      <c r="F773" s="61">
        <v>-0.48310545340248301</v>
      </c>
    </row>
    <row r="774" spans="1:6" ht="15" customHeight="1">
      <c r="A774" s="108" t="s">
        <v>668</v>
      </c>
      <c r="B774" s="194"/>
      <c r="C774" s="194"/>
      <c r="D774" s="128">
        <v>377</v>
      </c>
      <c r="E774" s="61"/>
      <c r="F774" s="61">
        <v>-0.62110552763819105</v>
      </c>
    </row>
    <row r="775" spans="1:6" ht="15" customHeight="1">
      <c r="A775" s="108" t="s">
        <v>669</v>
      </c>
      <c r="B775" s="194"/>
      <c r="C775" s="194"/>
      <c r="D775" s="128">
        <v>2632</v>
      </c>
      <c r="E775" s="61"/>
      <c r="F775" s="61">
        <v>-0.257545839210155</v>
      </c>
    </row>
    <row r="776" spans="1:6" ht="15" customHeight="1">
      <c r="A776" s="108" t="s">
        <v>670</v>
      </c>
      <c r="B776" s="194"/>
      <c r="C776" s="194"/>
      <c r="D776" s="128">
        <v>280</v>
      </c>
      <c r="E776" s="61"/>
      <c r="F776" s="61">
        <v>-0.84640702139330803</v>
      </c>
    </row>
    <row r="777" spans="1:6" ht="15" customHeight="1">
      <c r="A777" s="189" t="s">
        <v>671</v>
      </c>
      <c r="B777" s="194"/>
      <c r="C777" s="194"/>
      <c r="D777" s="128"/>
      <c r="E777" s="61"/>
      <c r="F777" s="61">
        <v>-1</v>
      </c>
    </row>
    <row r="778" spans="1:6" ht="15" customHeight="1">
      <c r="A778" s="108" t="s">
        <v>105</v>
      </c>
      <c r="B778" s="194"/>
      <c r="C778" s="194"/>
      <c r="D778" s="128"/>
      <c r="E778" s="61"/>
      <c r="F778" s="61">
        <v>-1</v>
      </c>
    </row>
    <row r="779" spans="1:6" ht="15" customHeight="1">
      <c r="A779" s="108" t="s">
        <v>106</v>
      </c>
      <c r="B779" s="194"/>
      <c r="C779" s="194"/>
      <c r="D779" s="128"/>
      <c r="E779" s="61"/>
      <c r="F779" s="61">
        <v>-1</v>
      </c>
    </row>
    <row r="780" spans="1:6" ht="15" customHeight="1">
      <c r="A780" s="108" t="s">
        <v>107</v>
      </c>
      <c r="B780" s="194"/>
      <c r="C780" s="194"/>
      <c r="D780" s="128"/>
      <c r="E780" s="61"/>
      <c r="F780" s="61"/>
    </row>
    <row r="781" spans="1:6" ht="15" customHeight="1">
      <c r="A781" s="108" t="s">
        <v>252</v>
      </c>
      <c r="B781" s="194"/>
      <c r="C781" s="194"/>
      <c r="D781" s="128"/>
      <c r="E781" s="61"/>
      <c r="F781" s="61"/>
    </row>
    <row r="782" spans="1:6" ht="15" customHeight="1">
      <c r="A782" s="108" t="s">
        <v>254</v>
      </c>
      <c r="B782" s="194"/>
      <c r="C782" s="194"/>
      <c r="D782" s="128"/>
      <c r="E782" s="61"/>
      <c r="F782" s="61"/>
    </row>
    <row r="783" spans="1:6" ht="15" customHeight="1">
      <c r="A783" s="108" t="s">
        <v>253</v>
      </c>
      <c r="B783" s="194"/>
      <c r="C783" s="194"/>
      <c r="D783" s="128"/>
      <c r="E783" s="61"/>
      <c r="F783" s="61"/>
    </row>
    <row r="784" spans="1:6" ht="15" customHeight="1">
      <c r="A784" s="108" t="s">
        <v>672</v>
      </c>
      <c r="B784" s="194"/>
      <c r="C784" s="194"/>
      <c r="D784" s="128"/>
      <c r="E784" s="61"/>
      <c r="F784" s="61">
        <v>-1</v>
      </c>
    </row>
    <row r="785" spans="1:6" ht="15" customHeight="1">
      <c r="A785" s="108" t="s">
        <v>114</v>
      </c>
      <c r="B785" s="194"/>
      <c r="C785" s="194"/>
      <c r="D785" s="128"/>
      <c r="E785" s="61"/>
      <c r="F785" s="61"/>
    </row>
    <row r="786" spans="1:6" ht="15" customHeight="1">
      <c r="A786" s="108" t="s">
        <v>673</v>
      </c>
      <c r="B786" s="194"/>
      <c r="C786" s="194"/>
      <c r="D786" s="128"/>
      <c r="E786" s="61"/>
      <c r="F786" s="61">
        <v>-1</v>
      </c>
    </row>
    <row r="787" spans="1:6" ht="15" customHeight="1">
      <c r="A787" s="189" t="s">
        <v>674</v>
      </c>
      <c r="B787" s="194"/>
      <c r="C787" s="194"/>
      <c r="D787" s="128">
        <v>202</v>
      </c>
      <c r="E787" s="61"/>
      <c r="F787" s="61">
        <v>-0.54504504504504503</v>
      </c>
    </row>
    <row r="788" spans="1:6" ht="15" customHeight="1">
      <c r="A788" s="108" t="s">
        <v>675</v>
      </c>
      <c r="B788" s="194"/>
      <c r="C788" s="194"/>
      <c r="D788" s="128">
        <v>202</v>
      </c>
      <c r="E788" s="61"/>
      <c r="F788" s="61">
        <v>-0.42285714285714299</v>
      </c>
    </row>
    <row r="789" spans="1:6" ht="15" customHeight="1">
      <c r="A789" s="108" t="s">
        <v>676</v>
      </c>
      <c r="B789" s="194"/>
      <c r="C789" s="194"/>
      <c r="D789" s="128"/>
      <c r="E789" s="61"/>
      <c r="F789" s="61"/>
    </row>
    <row r="790" spans="1:6" ht="15" customHeight="1">
      <c r="A790" s="108" t="s">
        <v>677</v>
      </c>
      <c r="B790" s="194"/>
      <c r="C790" s="194"/>
      <c r="D790" s="128"/>
      <c r="E790" s="61"/>
      <c r="F790" s="61">
        <v>-1</v>
      </c>
    </row>
    <row r="791" spans="1:6" ht="15" customHeight="1">
      <c r="A791" s="108" t="s">
        <v>678</v>
      </c>
      <c r="B791" s="194"/>
      <c r="C791" s="194"/>
      <c r="D791" s="128"/>
      <c r="E791" s="61"/>
      <c r="F791" s="61"/>
    </row>
    <row r="792" spans="1:6" ht="15" customHeight="1">
      <c r="A792" s="189" t="s">
        <v>679</v>
      </c>
      <c r="B792" s="194"/>
      <c r="C792" s="194"/>
      <c r="D792" s="128">
        <v>53823</v>
      </c>
      <c r="E792" s="61"/>
      <c r="F792" s="61">
        <v>0.36464592682741298</v>
      </c>
    </row>
    <row r="793" spans="1:6" ht="15" customHeight="1">
      <c r="A793" s="108" t="s">
        <v>680</v>
      </c>
      <c r="B793" s="194"/>
      <c r="C793" s="194"/>
      <c r="D793" s="128">
        <v>0</v>
      </c>
      <c r="E793" s="61"/>
      <c r="F793" s="61"/>
    </row>
    <row r="794" spans="1:6" ht="15" customHeight="1">
      <c r="A794" s="108" t="s">
        <v>681</v>
      </c>
      <c r="B794" s="194"/>
      <c r="C794" s="194"/>
      <c r="D794" s="128">
        <v>53823</v>
      </c>
      <c r="E794" s="61"/>
      <c r="F794" s="61"/>
    </row>
    <row r="795" spans="1:6" ht="15" customHeight="1">
      <c r="A795" s="108" t="s">
        <v>682</v>
      </c>
      <c r="B795" s="194"/>
      <c r="C795" s="194"/>
      <c r="D795" s="128">
        <v>0</v>
      </c>
      <c r="E795" s="61"/>
      <c r="F795" s="61">
        <v>-1</v>
      </c>
    </row>
    <row r="796" spans="1:6" ht="15" customHeight="1">
      <c r="A796" s="108" t="s">
        <v>683</v>
      </c>
      <c r="B796" s="194"/>
      <c r="C796" s="194"/>
      <c r="D796" s="128"/>
      <c r="E796" s="61"/>
      <c r="F796" s="61">
        <v>-1</v>
      </c>
    </row>
    <row r="797" spans="1:6" ht="15" customHeight="1">
      <c r="A797" s="108" t="s">
        <v>684</v>
      </c>
      <c r="B797" s="194"/>
      <c r="C797" s="194"/>
      <c r="D797" s="128"/>
      <c r="E797" s="61"/>
      <c r="F797" s="61">
        <v>-1</v>
      </c>
    </row>
    <row r="798" spans="1:6" ht="15" customHeight="1">
      <c r="A798" s="189" t="s">
        <v>685</v>
      </c>
      <c r="B798" s="194"/>
      <c r="C798" s="194"/>
      <c r="D798" s="128">
        <v>4572</v>
      </c>
      <c r="E798" s="61"/>
      <c r="F798" s="61">
        <v>1.2555500740009899</v>
      </c>
    </row>
    <row r="799" spans="1:6" ht="15" customHeight="1">
      <c r="A799" s="108" t="s">
        <v>686</v>
      </c>
      <c r="B799" s="194"/>
      <c r="C799" s="194"/>
      <c r="D799" s="128">
        <v>3172</v>
      </c>
      <c r="E799" s="61"/>
      <c r="F799" s="61">
        <v>0.56487419832264396</v>
      </c>
    </row>
    <row r="800" spans="1:6" ht="15" customHeight="1">
      <c r="A800" s="108" t="s">
        <v>687</v>
      </c>
      <c r="B800" s="194"/>
      <c r="C800" s="194"/>
      <c r="D800" s="128">
        <v>0</v>
      </c>
      <c r="E800" s="61"/>
      <c r="F800" s="61"/>
    </row>
    <row r="801" spans="1:6" ht="15" customHeight="1">
      <c r="A801" s="108" t="s">
        <v>688</v>
      </c>
      <c r="B801" s="194"/>
      <c r="C801" s="194"/>
      <c r="D801" s="128">
        <v>1400</v>
      </c>
      <c r="E801" s="61"/>
      <c r="F801" s="61"/>
    </row>
    <row r="802" spans="1:6" ht="15" customHeight="1">
      <c r="A802" s="189" t="s">
        <v>689</v>
      </c>
      <c r="B802" s="194"/>
      <c r="C802" s="194"/>
      <c r="D802" s="128">
        <v>367</v>
      </c>
      <c r="E802" s="61"/>
      <c r="F802" s="61">
        <v>-0.70379338175948303</v>
      </c>
    </row>
    <row r="803" spans="1:6" ht="15" customHeight="1">
      <c r="A803" s="108" t="s">
        <v>690</v>
      </c>
      <c r="B803" s="194"/>
      <c r="C803" s="194"/>
      <c r="D803" s="128">
        <v>367</v>
      </c>
      <c r="E803" s="61"/>
      <c r="F803" s="61">
        <v>-0.70379338175948303</v>
      </c>
    </row>
    <row r="804" spans="1:6" ht="15" customHeight="1">
      <c r="A804" s="108" t="s">
        <v>691</v>
      </c>
      <c r="B804" s="194"/>
      <c r="C804" s="194"/>
      <c r="D804" s="128">
        <v>0</v>
      </c>
      <c r="E804" s="61"/>
      <c r="F804" s="61"/>
    </row>
    <row r="805" spans="1:6" ht="15" customHeight="1">
      <c r="A805" s="189" t="s">
        <v>692</v>
      </c>
      <c r="B805" s="194"/>
      <c r="C805" s="194"/>
      <c r="D805" s="128">
        <v>2267</v>
      </c>
      <c r="E805" s="61"/>
      <c r="F805" s="61">
        <v>-1.9039376893119901E-2</v>
      </c>
    </row>
    <row r="806" spans="1:6" ht="15" customHeight="1">
      <c r="A806" s="108" t="s">
        <v>693</v>
      </c>
      <c r="B806" s="194"/>
      <c r="C806" s="194"/>
      <c r="D806" s="128">
        <v>2267</v>
      </c>
      <c r="E806" s="61"/>
      <c r="F806" s="61">
        <v>-1.9039376893119901E-2</v>
      </c>
    </row>
    <row r="807" spans="1:6" ht="15" customHeight="1">
      <c r="A807" s="189" t="s">
        <v>694</v>
      </c>
      <c r="B807" s="194">
        <v>15116</v>
      </c>
      <c r="C807" s="194">
        <v>15116</v>
      </c>
      <c r="D807" s="128">
        <v>15116</v>
      </c>
      <c r="E807" s="61">
        <f t="shared" ref="E807" si="7">D807/C807</f>
        <v>1</v>
      </c>
      <c r="F807" s="61">
        <v>-8.38787878787879E-2</v>
      </c>
    </row>
    <row r="808" spans="1:6" ht="15" customHeight="1">
      <c r="A808" s="189" t="s">
        <v>695</v>
      </c>
      <c r="B808" s="194"/>
      <c r="C808" s="194"/>
      <c r="D808" s="128">
        <v>696</v>
      </c>
      <c r="E808" s="61"/>
      <c r="F808" s="61">
        <v>-0.85328836424957799</v>
      </c>
    </row>
    <row r="809" spans="1:6" ht="15" customHeight="1">
      <c r="A809" s="108" t="s">
        <v>105</v>
      </c>
      <c r="B809" s="194"/>
      <c r="C809" s="194"/>
      <c r="D809" s="128">
        <v>437</v>
      </c>
      <c r="E809" s="61"/>
      <c r="F809" s="61">
        <v>-0.37837837837837801</v>
      </c>
    </row>
    <row r="810" spans="1:6" ht="15" customHeight="1">
      <c r="A810" s="108" t="s">
        <v>106</v>
      </c>
      <c r="B810" s="194"/>
      <c r="C810" s="194"/>
      <c r="D810" s="128">
        <v>219</v>
      </c>
      <c r="E810" s="61"/>
      <c r="F810" s="61">
        <v>-0.61307420494699605</v>
      </c>
    </row>
    <row r="811" spans="1:6" ht="15" customHeight="1">
      <c r="A811" s="108" t="s">
        <v>107</v>
      </c>
      <c r="B811" s="194"/>
      <c r="C811" s="194"/>
      <c r="D811" s="128">
        <v>0</v>
      </c>
      <c r="E811" s="61"/>
      <c r="F811" s="61"/>
    </row>
    <row r="812" spans="1:6" ht="15" customHeight="1">
      <c r="A812" s="108" t="s">
        <v>696</v>
      </c>
      <c r="B812" s="194"/>
      <c r="C812" s="194"/>
      <c r="D812" s="128">
        <v>37</v>
      </c>
      <c r="E812" s="61"/>
      <c r="F812" s="61">
        <v>-0.93058161350844304</v>
      </c>
    </row>
    <row r="813" spans="1:6" ht="15" customHeight="1">
      <c r="A813" s="108" t="s">
        <v>697</v>
      </c>
      <c r="B813" s="194"/>
      <c r="C813" s="194"/>
      <c r="D813" s="128">
        <v>0</v>
      </c>
      <c r="E813" s="61"/>
      <c r="F813" s="61"/>
    </row>
    <row r="814" spans="1:6" ht="15" customHeight="1">
      <c r="A814" s="108" t="s">
        <v>698</v>
      </c>
      <c r="B814" s="194"/>
      <c r="C814" s="194"/>
      <c r="D814" s="128">
        <v>0</v>
      </c>
      <c r="E814" s="61"/>
      <c r="F814" s="61"/>
    </row>
    <row r="815" spans="1:6" ht="15" customHeight="1">
      <c r="A815" s="108" t="s">
        <v>699</v>
      </c>
      <c r="B815" s="194"/>
      <c r="C815" s="194"/>
      <c r="D815" s="128">
        <v>0</v>
      </c>
      <c r="E815" s="61"/>
      <c r="F815" s="61"/>
    </row>
    <row r="816" spans="1:6" ht="15" customHeight="1">
      <c r="A816" s="108" t="s">
        <v>700</v>
      </c>
      <c r="B816" s="194"/>
      <c r="C816" s="194"/>
      <c r="D816" s="128">
        <v>3</v>
      </c>
      <c r="E816" s="61"/>
      <c r="F816" s="61">
        <v>-0.99898028552005402</v>
      </c>
    </row>
    <row r="817" spans="1:6" ht="15" customHeight="1">
      <c r="A817" s="189" t="s">
        <v>701</v>
      </c>
      <c r="B817" s="194"/>
      <c r="C817" s="194"/>
      <c r="D817" s="128">
        <v>127</v>
      </c>
      <c r="E817" s="61"/>
      <c r="F817" s="61">
        <v>-0.77797202797202802</v>
      </c>
    </row>
    <row r="818" spans="1:6" ht="15" customHeight="1">
      <c r="A818" s="108" t="s">
        <v>702</v>
      </c>
      <c r="B818" s="194"/>
      <c r="C818" s="194"/>
      <c r="D818" s="128">
        <v>0</v>
      </c>
      <c r="E818" s="61"/>
      <c r="F818" s="61"/>
    </row>
    <row r="819" spans="1:6" ht="15" customHeight="1">
      <c r="A819" s="108" t="s">
        <v>703</v>
      </c>
      <c r="B819" s="194"/>
      <c r="C819" s="194"/>
      <c r="D819" s="128">
        <v>0</v>
      </c>
      <c r="E819" s="61"/>
      <c r="F819" s="61"/>
    </row>
    <row r="820" spans="1:6" ht="15" customHeight="1">
      <c r="A820" s="108" t="s">
        <v>704</v>
      </c>
      <c r="B820" s="194"/>
      <c r="C820" s="194"/>
      <c r="D820" s="128">
        <v>127</v>
      </c>
      <c r="E820" s="61"/>
      <c r="F820" s="61">
        <v>-0.77797202797202802</v>
      </c>
    </row>
    <row r="821" spans="1:6" ht="15" customHeight="1">
      <c r="A821" s="189" t="s">
        <v>705</v>
      </c>
      <c r="B821" s="194"/>
      <c r="C821" s="194"/>
      <c r="D821" s="128">
        <v>3667</v>
      </c>
      <c r="E821" s="61"/>
      <c r="F821" s="61">
        <v>-0.46747022945105998</v>
      </c>
    </row>
    <row r="822" spans="1:6" ht="15" customHeight="1">
      <c r="A822" s="108" t="s">
        <v>706</v>
      </c>
      <c r="B822" s="194"/>
      <c r="C822" s="194"/>
      <c r="D822" s="128">
        <v>20</v>
      </c>
      <c r="E822" s="61"/>
      <c r="F822" s="61">
        <v>-0.91596638655462204</v>
      </c>
    </row>
    <row r="823" spans="1:6" ht="15" customHeight="1">
      <c r="A823" s="108" t="s">
        <v>707</v>
      </c>
      <c r="B823" s="194"/>
      <c r="C823" s="194"/>
      <c r="D823" s="128">
        <v>1923</v>
      </c>
      <c r="E823" s="61"/>
      <c r="F823" s="61">
        <v>-8.1223124701385596E-2</v>
      </c>
    </row>
    <row r="824" spans="1:6" ht="15" customHeight="1">
      <c r="A824" s="108" t="s">
        <v>708</v>
      </c>
      <c r="B824" s="194"/>
      <c r="C824" s="194"/>
      <c r="D824" s="128">
        <v>0</v>
      </c>
      <c r="E824" s="61"/>
      <c r="F824" s="61"/>
    </row>
    <row r="825" spans="1:6" ht="15" customHeight="1">
      <c r="A825" s="108" t="s">
        <v>709</v>
      </c>
      <c r="B825" s="194"/>
      <c r="C825" s="194"/>
      <c r="D825" s="128">
        <v>140</v>
      </c>
      <c r="E825" s="61"/>
      <c r="F825" s="61"/>
    </row>
    <row r="826" spans="1:6" ht="15" customHeight="1">
      <c r="A826" s="108" t="s">
        <v>710</v>
      </c>
      <c r="B826" s="194"/>
      <c r="C826" s="194"/>
      <c r="D826" s="128">
        <v>0</v>
      </c>
      <c r="E826" s="61"/>
      <c r="F826" s="61"/>
    </row>
    <row r="827" spans="1:6" ht="15" customHeight="1">
      <c r="A827" s="108" t="s">
        <v>711</v>
      </c>
      <c r="B827" s="194"/>
      <c r="C827" s="194"/>
      <c r="D827" s="128">
        <v>0</v>
      </c>
      <c r="E827" s="61"/>
      <c r="F827" s="61"/>
    </row>
    <row r="828" spans="1:6" ht="15" customHeight="1">
      <c r="A828" s="108" t="s">
        <v>712</v>
      </c>
      <c r="B828" s="194"/>
      <c r="C828" s="194"/>
      <c r="D828" s="128">
        <v>1584</v>
      </c>
      <c r="E828" s="61"/>
      <c r="F828" s="61">
        <v>-0.65225027442370997</v>
      </c>
    </row>
    <row r="829" spans="1:6" ht="15" customHeight="1">
      <c r="A829" s="189" t="s">
        <v>713</v>
      </c>
      <c r="B829" s="194"/>
      <c r="C829" s="194"/>
      <c r="D829" s="128">
        <v>968</v>
      </c>
      <c r="E829" s="61"/>
      <c r="F829" s="61">
        <v>-0.57375605460149703</v>
      </c>
    </row>
    <row r="830" spans="1:6" ht="15" customHeight="1">
      <c r="A830" s="108" t="s">
        <v>714</v>
      </c>
      <c r="B830" s="194"/>
      <c r="C830" s="194"/>
      <c r="D830" s="128">
        <v>968</v>
      </c>
      <c r="E830" s="61"/>
      <c r="F830" s="61"/>
    </row>
    <row r="831" spans="1:6" ht="15" customHeight="1">
      <c r="A831" s="108" t="s">
        <v>715</v>
      </c>
      <c r="B831" s="194"/>
      <c r="C831" s="194"/>
      <c r="D831" s="128"/>
      <c r="E831" s="61"/>
      <c r="F831" s="61">
        <v>-1</v>
      </c>
    </row>
    <row r="832" spans="1:6" ht="15" customHeight="1">
      <c r="A832" s="108" t="s">
        <v>716</v>
      </c>
      <c r="B832" s="194"/>
      <c r="C832" s="194"/>
      <c r="D832" s="128"/>
      <c r="E832" s="61"/>
      <c r="F832" s="61"/>
    </row>
    <row r="833" spans="1:6" ht="15" customHeight="1">
      <c r="A833" s="108" t="s">
        <v>717</v>
      </c>
      <c r="B833" s="194"/>
      <c r="C833" s="194"/>
      <c r="D833" s="128"/>
      <c r="E833" s="61"/>
      <c r="F833" s="61"/>
    </row>
    <row r="834" spans="1:6" ht="15" customHeight="1">
      <c r="A834" s="108" t="s">
        <v>718</v>
      </c>
      <c r="B834" s="194"/>
      <c r="C834" s="194"/>
      <c r="D834" s="128"/>
      <c r="E834" s="61"/>
      <c r="F834" s="61"/>
    </row>
    <row r="835" spans="1:6" ht="15" customHeight="1">
      <c r="A835" s="189" t="s">
        <v>719</v>
      </c>
      <c r="B835" s="194"/>
      <c r="C835" s="194"/>
      <c r="D835" s="128"/>
      <c r="E835" s="61"/>
      <c r="F835" s="61"/>
    </row>
    <row r="836" spans="1:6" ht="15" customHeight="1">
      <c r="A836" s="108" t="s">
        <v>720</v>
      </c>
      <c r="B836" s="194"/>
      <c r="C836" s="194"/>
      <c r="D836" s="128"/>
      <c r="E836" s="61"/>
      <c r="F836" s="61"/>
    </row>
    <row r="837" spans="1:6" ht="15" customHeight="1">
      <c r="A837" s="108" t="s">
        <v>721</v>
      </c>
      <c r="B837" s="194"/>
      <c r="C837" s="194"/>
      <c r="D837" s="128"/>
      <c r="E837" s="61"/>
      <c r="F837" s="61"/>
    </row>
    <row r="838" spans="1:6" ht="15" customHeight="1">
      <c r="A838" s="108" t="s">
        <v>722</v>
      </c>
      <c r="B838" s="194"/>
      <c r="C838" s="194"/>
      <c r="D838" s="128"/>
      <c r="E838" s="61"/>
      <c r="F838" s="61"/>
    </row>
    <row r="839" spans="1:6" ht="15" customHeight="1">
      <c r="A839" s="108" t="s">
        <v>723</v>
      </c>
      <c r="B839" s="194"/>
      <c r="C839" s="194"/>
      <c r="D839" s="128"/>
      <c r="E839" s="61"/>
      <c r="F839" s="61"/>
    </row>
    <row r="840" spans="1:6" ht="15" customHeight="1">
      <c r="A840" s="108" t="s">
        <v>724</v>
      </c>
      <c r="B840" s="194"/>
      <c r="C840" s="194"/>
      <c r="D840" s="128"/>
      <c r="E840" s="61"/>
      <c r="F840" s="61"/>
    </row>
    <row r="841" spans="1:6" ht="15" customHeight="1">
      <c r="A841" s="108" t="s">
        <v>725</v>
      </c>
      <c r="B841" s="194"/>
      <c r="C841" s="194"/>
      <c r="D841" s="128"/>
      <c r="E841" s="61"/>
      <c r="F841" s="61"/>
    </row>
    <row r="842" spans="1:6" ht="15" customHeight="1">
      <c r="A842" s="189" t="s">
        <v>726</v>
      </c>
      <c r="B842" s="194"/>
      <c r="C842" s="194"/>
      <c r="D842" s="128">
        <v>682</v>
      </c>
      <c r="E842" s="61"/>
      <c r="F842" s="61">
        <v>0.242258652094718</v>
      </c>
    </row>
    <row r="843" spans="1:6" ht="15" customHeight="1">
      <c r="A843" s="108" t="s">
        <v>727</v>
      </c>
      <c r="B843" s="194"/>
      <c r="C843" s="194"/>
      <c r="D843" s="128">
        <v>257</v>
      </c>
      <c r="E843" s="61"/>
      <c r="F843" s="61">
        <v>-3.8759689922480598E-3</v>
      </c>
    </row>
    <row r="844" spans="1:6" ht="15" customHeight="1">
      <c r="A844" s="108" t="s">
        <v>728</v>
      </c>
      <c r="B844" s="194"/>
      <c r="C844" s="194"/>
      <c r="D844" s="128">
        <v>0</v>
      </c>
      <c r="E844" s="61"/>
      <c r="F844" s="61"/>
    </row>
    <row r="845" spans="1:6" ht="15" customHeight="1">
      <c r="A845" s="108" t="s">
        <v>729</v>
      </c>
      <c r="B845" s="194"/>
      <c r="C845" s="194"/>
      <c r="D845" s="128">
        <v>0</v>
      </c>
      <c r="E845" s="61"/>
      <c r="F845" s="61"/>
    </row>
    <row r="846" spans="1:6" ht="15" customHeight="1">
      <c r="A846" s="108" t="s">
        <v>730</v>
      </c>
      <c r="B846" s="194"/>
      <c r="C846" s="194"/>
      <c r="D846" s="128">
        <v>0</v>
      </c>
      <c r="E846" s="61"/>
      <c r="F846" s="61"/>
    </row>
    <row r="847" spans="1:6" ht="15" customHeight="1">
      <c r="A847" s="108" t="s">
        <v>731</v>
      </c>
      <c r="B847" s="194"/>
      <c r="C847" s="194"/>
      <c r="D847" s="128">
        <v>425</v>
      </c>
      <c r="E847" s="61"/>
      <c r="F847" s="61">
        <v>0.46048109965635697</v>
      </c>
    </row>
    <row r="848" spans="1:6" ht="15" customHeight="1">
      <c r="A848" s="189" t="s">
        <v>732</v>
      </c>
      <c r="B848" s="194"/>
      <c r="C848" s="194"/>
      <c r="D848" s="128"/>
      <c r="E848" s="61"/>
      <c r="F848" s="61"/>
    </row>
    <row r="849" spans="1:6" ht="15" customHeight="1">
      <c r="A849" s="108" t="s">
        <v>733</v>
      </c>
      <c r="B849" s="194"/>
      <c r="C849" s="194"/>
      <c r="D849" s="128"/>
      <c r="E849" s="61"/>
      <c r="F849" s="61"/>
    </row>
    <row r="850" spans="1:6" ht="15" customHeight="1">
      <c r="A850" s="108" t="s">
        <v>734</v>
      </c>
      <c r="B850" s="194"/>
      <c r="C850" s="194"/>
      <c r="D850" s="128"/>
      <c r="E850" s="61"/>
      <c r="F850" s="61"/>
    </row>
    <row r="851" spans="1:6" ht="15" customHeight="1">
      <c r="A851" s="189" t="s">
        <v>735</v>
      </c>
      <c r="B851" s="194"/>
      <c r="C851" s="194"/>
      <c r="D851" s="128"/>
      <c r="E851" s="61"/>
      <c r="F851" s="61"/>
    </row>
    <row r="852" spans="1:6" ht="15" customHeight="1">
      <c r="A852" s="108" t="s">
        <v>736</v>
      </c>
      <c r="B852" s="194"/>
      <c r="C852" s="194"/>
      <c r="D852" s="128"/>
      <c r="E852" s="61"/>
      <c r="F852" s="61"/>
    </row>
    <row r="853" spans="1:6" ht="15" customHeight="1">
      <c r="A853" s="108" t="s">
        <v>737</v>
      </c>
      <c r="B853" s="194"/>
      <c r="C853" s="194"/>
      <c r="D853" s="128"/>
      <c r="E853" s="61"/>
      <c r="F853" s="61"/>
    </row>
    <row r="854" spans="1:6" ht="15" customHeight="1">
      <c r="A854" s="189" t="s">
        <v>738</v>
      </c>
      <c r="B854" s="194"/>
      <c r="C854" s="194"/>
      <c r="D854" s="128"/>
      <c r="E854" s="61"/>
      <c r="F854" s="61"/>
    </row>
    <row r="855" spans="1:6" ht="15" customHeight="1">
      <c r="A855" s="108" t="s">
        <v>739</v>
      </c>
      <c r="B855" s="194"/>
      <c r="C855" s="194"/>
      <c r="D855" s="128"/>
      <c r="E855" s="61"/>
      <c r="F855" s="61"/>
    </row>
    <row r="856" spans="1:6" ht="15" customHeight="1">
      <c r="A856" s="189" t="s">
        <v>740</v>
      </c>
      <c r="B856" s="194"/>
      <c r="C856" s="194"/>
      <c r="D856" s="128"/>
      <c r="E856" s="61"/>
      <c r="F856" s="61">
        <v>-1</v>
      </c>
    </row>
    <row r="857" spans="1:6" ht="15" customHeight="1">
      <c r="A857" s="108" t="s">
        <v>741</v>
      </c>
      <c r="B857" s="194"/>
      <c r="C857" s="194"/>
      <c r="D857" s="128"/>
      <c r="E857" s="61"/>
      <c r="F857" s="61">
        <v>-1</v>
      </c>
    </row>
    <row r="858" spans="1:6" ht="15" customHeight="1">
      <c r="A858" s="189" t="s">
        <v>742</v>
      </c>
      <c r="B858" s="194"/>
      <c r="C858" s="194"/>
      <c r="D858" s="128">
        <v>150</v>
      </c>
      <c r="E858" s="61"/>
      <c r="F858" s="61">
        <v>-0.74137931034482796</v>
      </c>
    </row>
    <row r="859" spans="1:6" ht="15" customHeight="1">
      <c r="A859" s="108" t="s">
        <v>743</v>
      </c>
      <c r="B859" s="194"/>
      <c r="C859" s="194"/>
      <c r="D859" s="128">
        <v>0</v>
      </c>
      <c r="E859" s="61"/>
      <c r="F859" s="61"/>
    </row>
    <row r="860" spans="1:6" ht="15" customHeight="1">
      <c r="A860" s="108" t="s">
        <v>744</v>
      </c>
      <c r="B860" s="194"/>
      <c r="C860" s="194"/>
      <c r="D860" s="128">
        <v>0</v>
      </c>
      <c r="E860" s="61"/>
      <c r="F860" s="61"/>
    </row>
    <row r="861" spans="1:6" ht="15" customHeight="1">
      <c r="A861" s="108" t="s">
        <v>745</v>
      </c>
      <c r="B861" s="194"/>
      <c r="C861" s="194"/>
      <c r="D861" s="128">
        <v>0</v>
      </c>
      <c r="E861" s="61"/>
      <c r="F861" s="61">
        <v>-1</v>
      </c>
    </row>
    <row r="862" spans="1:6" ht="15" customHeight="1">
      <c r="A862" s="108" t="s">
        <v>746</v>
      </c>
      <c r="B862" s="194"/>
      <c r="C862" s="194"/>
      <c r="D862" s="128">
        <v>0</v>
      </c>
      <c r="E862" s="61"/>
      <c r="F862" s="61"/>
    </row>
    <row r="863" spans="1:6" ht="15" customHeight="1">
      <c r="A863" s="108" t="s">
        <v>747</v>
      </c>
      <c r="B863" s="194"/>
      <c r="C863" s="194"/>
      <c r="D863" s="128">
        <v>150</v>
      </c>
      <c r="E863" s="61"/>
      <c r="F863" s="61"/>
    </row>
    <row r="864" spans="1:6" ht="15" customHeight="1">
      <c r="A864" s="189" t="s">
        <v>748</v>
      </c>
      <c r="B864" s="194"/>
      <c r="C864" s="194"/>
      <c r="D864" s="128"/>
      <c r="E864" s="61"/>
      <c r="F864" s="61"/>
    </row>
    <row r="865" spans="1:6" ht="15" customHeight="1">
      <c r="A865" s="108" t="s">
        <v>749</v>
      </c>
      <c r="B865" s="194"/>
      <c r="C865" s="194"/>
      <c r="D865" s="128"/>
      <c r="E865" s="61"/>
      <c r="F865" s="61"/>
    </row>
    <row r="866" spans="1:6" ht="15" customHeight="1">
      <c r="A866" s="189" t="s">
        <v>750</v>
      </c>
      <c r="B866" s="194"/>
      <c r="C866" s="194"/>
      <c r="D866" s="128"/>
      <c r="E866" s="61"/>
      <c r="F866" s="61"/>
    </row>
    <row r="867" spans="1:6" ht="15" customHeight="1">
      <c r="A867" s="108" t="s">
        <v>751</v>
      </c>
      <c r="B867" s="194"/>
      <c r="C867" s="194"/>
      <c r="D867" s="128"/>
      <c r="E867" s="61"/>
      <c r="F867" s="61"/>
    </row>
    <row r="868" spans="1:6" ht="15" customHeight="1">
      <c r="A868" s="189" t="s">
        <v>752</v>
      </c>
      <c r="B868" s="194"/>
      <c r="C868" s="194"/>
      <c r="D868" s="128"/>
      <c r="E868" s="61"/>
      <c r="F868" s="61"/>
    </row>
    <row r="869" spans="1:6" ht="15" customHeight="1">
      <c r="A869" s="108" t="s">
        <v>105</v>
      </c>
      <c r="B869" s="194"/>
      <c r="C869" s="194"/>
      <c r="D869" s="128"/>
      <c r="E869" s="61"/>
      <c r="F869" s="61"/>
    </row>
    <row r="870" spans="1:6" ht="15" customHeight="1">
      <c r="A870" s="108" t="s">
        <v>106</v>
      </c>
      <c r="B870" s="194"/>
      <c r="C870" s="194"/>
      <c r="D870" s="128"/>
      <c r="E870" s="61"/>
      <c r="F870" s="61"/>
    </row>
    <row r="871" spans="1:6" ht="15" customHeight="1">
      <c r="A871" s="108" t="s">
        <v>107</v>
      </c>
      <c r="B871" s="194"/>
      <c r="C871" s="194"/>
      <c r="D871" s="128"/>
      <c r="E871" s="61"/>
      <c r="F871" s="61"/>
    </row>
    <row r="872" spans="1:6" ht="15" customHeight="1">
      <c r="A872" s="108" t="s">
        <v>753</v>
      </c>
      <c r="B872" s="194"/>
      <c r="C872" s="194"/>
      <c r="D872" s="128"/>
      <c r="E872" s="61"/>
      <c r="F872" s="61"/>
    </row>
    <row r="873" spans="1:6" ht="15" customHeight="1">
      <c r="A873" s="108" t="s">
        <v>754</v>
      </c>
      <c r="B873" s="194"/>
      <c r="C873" s="194"/>
      <c r="D873" s="128"/>
      <c r="E873" s="61"/>
      <c r="F873" s="61"/>
    </row>
    <row r="874" spans="1:6" ht="15" customHeight="1">
      <c r="A874" s="108" t="s">
        <v>755</v>
      </c>
      <c r="B874" s="194"/>
      <c r="C874" s="194"/>
      <c r="D874" s="128"/>
      <c r="E874" s="61"/>
      <c r="F874" s="61"/>
    </row>
    <row r="875" spans="1:6" ht="15" customHeight="1">
      <c r="A875" s="108" t="s">
        <v>756</v>
      </c>
      <c r="B875" s="194"/>
      <c r="C875" s="194"/>
      <c r="D875" s="128"/>
      <c r="E875" s="61"/>
      <c r="F875" s="61"/>
    </row>
    <row r="876" spans="1:6" ht="15" customHeight="1">
      <c r="A876" s="108" t="s">
        <v>757</v>
      </c>
      <c r="B876" s="194"/>
      <c r="C876" s="194"/>
      <c r="D876" s="128"/>
      <c r="E876" s="61"/>
      <c r="F876" s="61"/>
    </row>
    <row r="877" spans="1:6" ht="15" customHeight="1">
      <c r="A877" s="108" t="s">
        <v>758</v>
      </c>
      <c r="B877" s="194"/>
      <c r="C877" s="194"/>
      <c r="D877" s="128"/>
      <c r="E877" s="61"/>
      <c r="F877" s="61"/>
    </row>
    <row r="878" spans="1:6" ht="15" customHeight="1">
      <c r="A878" s="108" t="s">
        <v>759</v>
      </c>
      <c r="B878" s="194"/>
      <c r="C878" s="194"/>
      <c r="D878" s="128"/>
      <c r="E878" s="61"/>
      <c r="F878" s="61"/>
    </row>
    <row r="879" spans="1:6" ht="15" customHeight="1">
      <c r="A879" s="108" t="s">
        <v>148</v>
      </c>
      <c r="B879" s="194"/>
      <c r="C879" s="194"/>
      <c r="D879" s="128"/>
      <c r="E879" s="61"/>
      <c r="F879" s="61"/>
    </row>
    <row r="880" spans="1:6" ht="15" customHeight="1">
      <c r="A880" s="108" t="s">
        <v>760</v>
      </c>
      <c r="B880" s="194"/>
      <c r="C880" s="194"/>
      <c r="D880" s="128"/>
      <c r="E880" s="61"/>
      <c r="F880" s="61"/>
    </row>
    <row r="881" spans="1:6" ht="15" customHeight="1">
      <c r="A881" s="108" t="s">
        <v>114</v>
      </c>
      <c r="B881" s="194"/>
      <c r="C881" s="194"/>
      <c r="D881" s="128"/>
      <c r="E881" s="61"/>
      <c r="F881" s="61"/>
    </row>
    <row r="882" spans="1:6" ht="15" customHeight="1">
      <c r="A882" s="108" t="s">
        <v>761</v>
      </c>
      <c r="B882" s="194"/>
      <c r="C882" s="194"/>
      <c r="D882" s="128"/>
      <c r="E882" s="61"/>
      <c r="F882" s="61"/>
    </row>
    <row r="883" spans="1:6" ht="15" customHeight="1">
      <c r="A883" s="189" t="s">
        <v>762</v>
      </c>
      <c r="B883" s="194"/>
      <c r="C883" s="194"/>
      <c r="D883" s="128">
        <v>8826</v>
      </c>
      <c r="E883" s="61"/>
      <c r="F883" s="61">
        <v>9.3470105509964796</v>
      </c>
    </row>
    <row r="884" spans="1:6" ht="15" customHeight="1">
      <c r="A884" s="108" t="s">
        <v>763</v>
      </c>
      <c r="B884" s="194"/>
      <c r="C884" s="194"/>
      <c r="D884" s="128">
        <v>8826</v>
      </c>
      <c r="E884" s="61"/>
      <c r="F884" s="61">
        <v>9.3470105509964796</v>
      </c>
    </row>
    <row r="885" spans="1:6" ht="15" customHeight="1">
      <c r="A885" s="189" t="s">
        <v>764</v>
      </c>
      <c r="B885" s="194">
        <v>25558</v>
      </c>
      <c r="C885" s="194">
        <v>25558</v>
      </c>
      <c r="D885" s="128">
        <v>25558</v>
      </c>
      <c r="E885" s="61">
        <f t="shared" ref="E885" si="8">D885/C885</f>
        <v>1</v>
      </c>
      <c r="F885" s="61">
        <v>-0.48164523587392999</v>
      </c>
    </row>
    <row r="886" spans="1:6" ht="15" customHeight="1">
      <c r="A886" s="189" t="s">
        <v>765</v>
      </c>
      <c r="B886" s="194"/>
      <c r="C886" s="194"/>
      <c r="D886" s="128">
        <v>13694</v>
      </c>
      <c r="E886" s="61"/>
      <c r="F886" s="61">
        <v>-0.15075968992248101</v>
      </c>
    </row>
    <row r="887" spans="1:6" ht="15" customHeight="1">
      <c r="A887" s="108" t="s">
        <v>105</v>
      </c>
      <c r="B887" s="194"/>
      <c r="C887" s="194"/>
      <c r="D887" s="128">
        <v>1888</v>
      </c>
      <c r="E887" s="61"/>
      <c r="F887" s="61">
        <v>-0.19727891156462601</v>
      </c>
    </row>
    <row r="888" spans="1:6" ht="15" customHeight="1">
      <c r="A888" s="108" t="s">
        <v>106</v>
      </c>
      <c r="B888" s="194"/>
      <c r="C888" s="194"/>
      <c r="D888" s="128">
        <v>3205</v>
      </c>
      <c r="E888" s="61"/>
      <c r="F888" s="61">
        <v>8.7546657617916496E-2</v>
      </c>
    </row>
    <row r="889" spans="1:6" ht="15" customHeight="1">
      <c r="A889" s="108" t="s">
        <v>107</v>
      </c>
      <c r="B889" s="194"/>
      <c r="C889" s="194"/>
      <c r="D889" s="128">
        <v>12</v>
      </c>
      <c r="E889" s="61"/>
      <c r="F889" s="61">
        <v>-0.98365122615803802</v>
      </c>
    </row>
    <row r="890" spans="1:6" ht="15" customHeight="1">
      <c r="A890" s="108" t="s">
        <v>766</v>
      </c>
      <c r="B890" s="194"/>
      <c r="C890" s="194"/>
      <c r="D890" s="128">
        <v>10</v>
      </c>
      <c r="E890" s="61"/>
      <c r="F890" s="61"/>
    </row>
    <row r="891" spans="1:6" ht="15" customHeight="1">
      <c r="A891" s="108" t="s">
        <v>767</v>
      </c>
      <c r="B891" s="194"/>
      <c r="C891" s="194"/>
      <c r="D891" s="128">
        <v>0</v>
      </c>
      <c r="E891" s="61"/>
      <c r="F891" s="61"/>
    </row>
    <row r="892" spans="1:6" ht="15" customHeight="1">
      <c r="A892" s="108" t="s">
        <v>768</v>
      </c>
      <c r="B892" s="194"/>
      <c r="C892" s="194"/>
      <c r="D892" s="128">
        <v>0</v>
      </c>
      <c r="E892" s="61"/>
      <c r="F892" s="61"/>
    </row>
    <row r="893" spans="1:6" ht="15" customHeight="1">
      <c r="A893" s="108" t="s">
        <v>769</v>
      </c>
      <c r="B893" s="194"/>
      <c r="C893" s="194"/>
      <c r="D893" s="128">
        <v>0</v>
      </c>
      <c r="E893" s="61"/>
      <c r="F893" s="61"/>
    </row>
    <row r="894" spans="1:6" ht="15" customHeight="1">
      <c r="A894" s="108" t="s">
        <v>770</v>
      </c>
      <c r="B894" s="194"/>
      <c r="C894" s="194"/>
      <c r="D894" s="128">
        <v>0</v>
      </c>
      <c r="E894" s="61"/>
      <c r="F894" s="61"/>
    </row>
    <row r="895" spans="1:6" ht="15" customHeight="1">
      <c r="A895" s="108" t="s">
        <v>771</v>
      </c>
      <c r="B895" s="194"/>
      <c r="C895" s="194"/>
      <c r="D895" s="128">
        <v>0</v>
      </c>
      <c r="E895" s="61"/>
      <c r="F895" s="61"/>
    </row>
    <row r="896" spans="1:6" ht="15" customHeight="1">
      <c r="A896" s="108" t="s">
        <v>772</v>
      </c>
      <c r="B896" s="194"/>
      <c r="C896" s="194"/>
      <c r="D896" s="128"/>
      <c r="E896" s="61"/>
      <c r="F896" s="61"/>
    </row>
    <row r="897" spans="1:6" ht="15" customHeight="1">
      <c r="A897" s="108" t="s">
        <v>773</v>
      </c>
      <c r="B897" s="194"/>
      <c r="C897" s="194"/>
      <c r="D897" s="128">
        <v>8579</v>
      </c>
      <c r="E897" s="61"/>
      <c r="F897" s="61">
        <v>-0.14992072929052699</v>
      </c>
    </row>
    <row r="898" spans="1:6" ht="15" customHeight="1">
      <c r="A898" s="189" t="s">
        <v>774</v>
      </c>
      <c r="B898" s="194"/>
      <c r="C898" s="194"/>
      <c r="D898" s="128">
        <v>1340</v>
      </c>
      <c r="E898" s="61"/>
      <c r="F898" s="61">
        <v>-0.71960661226197997</v>
      </c>
    </row>
    <row r="899" spans="1:6" ht="15" customHeight="1">
      <c r="A899" s="108" t="s">
        <v>775</v>
      </c>
      <c r="B899" s="194"/>
      <c r="C899" s="194"/>
      <c r="D899" s="128">
        <v>1340</v>
      </c>
      <c r="E899" s="61"/>
      <c r="F899" s="61">
        <v>-0.71960661226197997</v>
      </c>
    </row>
    <row r="900" spans="1:6" ht="15" customHeight="1">
      <c r="A900" s="189" t="s">
        <v>776</v>
      </c>
      <c r="B900" s="194"/>
      <c r="C900" s="194"/>
      <c r="D900" s="128">
        <v>1482</v>
      </c>
      <c r="E900" s="61"/>
      <c r="F900" s="61">
        <v>-0.86272693590218597</v>
      </c>
    </row>
    <row r="901" spans="1:6" ht="15" customHeight="1">
      <c r="A901" s="108" t="s">
        <v>777</v>
      </c>
      <c r="B901" s="194"/>
      <c r="C901" s="194"/>
      <c r="D901" s="128">
        <v>129</v>
      </c>
      <c r="E901" s="61"/>
      <c r="F901" s="61">
        <v>-0.97402858868532305</v>
      </c>
    </row>
    <row r="902" spans="1:6" ht="15" customHeight="1">
      <c r="A902" s="108" t="s">
        <v>778</v>
      </c>
      <c r="B902" s="194"/>
      <c r="C902" s="194"/>
      <c r="D902" s="128">
        <v>1353</v>
      </c>
      <c r="E902" s="61"/>
      <c r="F902" s="61">
        <v>-0.767884714359238</v>
      </c>
    </row>
    <row r="903" spans="1:6" ht="15" customHeight="1">
      <c r="A903" s="189" t="s">
        <v>779</v>
      </c>
      <c r="B903" s="194"/>
      <c r="C903" s="194"/>
      <c r="D903" s="128">
        <v>1667</v>
      </c>
      <c r="E903" s="61"/>
      <c r="F903" s="61">
        <v>-0.72086403215003303</v>
      </c>
    </row>
    <row r="904" spans="1:6" ht="15" customHeight="1">
      <c r="A904" s="108" t="s">
        <v>780</v>
      </c>
      <c r="B904" s="194"/>
      <c r="C904" s="194"/>
      <c r="D904" s="128">
        <v>1667</v>
      </c>
      <c r="E904" s="61"/>
      <c r="F904" s="61">
        <v>-0.72086403215003303</v>
      </c>
    </row>
    <row r="905" spans="1:6" ht="15" customHeight="1">
      <c r="A905" s="189" t="s">
        <v>781</v>
      </c>
      <c r="B905" s="194"/>
      <c r="C905" s="194"/>
      <c r="D905" s="128">
        <v>0</v>
      </c>
      <c r="E905" s="61"/>
      <c r="F905" s="61"/>
    </row>
    <row r="906" spans="1:6" ht="15" customHeight="1">
      <c r="A906" s="108" t="s">
        <v>782</v>
      </c>
      <c r="B906" s="194"/>
      <c r="C906" s="194"/>
      <c r="D906" s="128">
        <v>0</v>
      </c>
      <c r="E906" s="61"/>
      <c r="F906" s="61"/>
    </row>
    <row r="907" spans="1:6" ht="15" customHeight="1">
      <c r="A907" s="189" t="s">
        <v>783</v>
      </c>
      <c r="B907" s="194"/>
      <c r="C907" s="194"/>
      <c r="D907" s="128">
        <v>7375</v>
      </c>
      <c r="E907" s="61"/>
      <c r="F907" s="61">
        <v>-0.36608217294137901</v>
      </c>
    </row>
    <row r="908" spans="1:6" ht="15" customHeight="1">
      <c r="A908" s="108" t="s">
        <v>784</v>
      </c>
      <c r="B908" s="194"/>
      <c r="C908" s="194"/>
      <c r="D908" s="128">
        <v>7375</v>
      </c>
      <c r="E908" s="61"/>
      <c r="F908" s="61">
        <v>-0.36608217294137901</v>
      </c>
    </row>
    <row r="909" spans="1:6" ht="15" customHeight="1">
      <c r="A909" s="189" t="s">
        <v>785</v>
      </c>
      <c r="B909" s="194">
        <v>78362</v>
      </c>
      <c r="C909" s="194">
        <v>97647</v>
      </c>
      <c r="D909" s="128">
        <v>97647</v>
      </c>
      <c r="E909" s="61">
        <f t="shared" ref="E909" si="9">D909/C909</f>
        <v>1</v>
      </c>
      <c r="F909" s="61">
        <v>7.6593164277838993E-2</v>
      </c>
    </row>
    <row r="910" spans="1:6" ht="15" customHeight="1">
      <c r="A910" s="189" t="s">
        <v>786</v>
      </c>
      <c r="B910" s="194"/>
      <c r="C910" s="194"/>
      <c r="D910" s="128">
        <v>46802</v>
      </c>
      <c r="E910" s="61"/>
      <c r="F910" s="61">
        <v>1.7788796102992301E-2</v>
      </c>
    </row>
    <row r="911" spans="1:6" ht="15" customHeight="1">
      <c r="A911" s="108" t="s">
        <v>105</v>
      </c>
      <c r="B911" s="194"/>
      <c r="C911" s="194"/>
      <c r="D911" s="128">
        <v>2345</v>
      </c>
      <c r="E911" s="61"/>
      <c r="F911" s="61">
        <v>-0.67175251959686499</v>
      </c>
    </row>
    <row r="912" spans="1:6" ht="15" customHeight="1">
      <c r="A912" s="108" t="s">
        <v>106</v>
      </c>
      <c r="B912" s="194"/>
      <c r="C912" s="194"/>
      <c r="D912" s="128">
        <v>928</v>
      </c>
      <c r="E912" s="61"/>
      <c r="F912" s="61">
        <v>-0.78463680668368496</v>
      </c>
    </row>
    <row r="913" spans="1:6" ht="15" customHeight="1">
      <c r="A913" s="108" t="s">
        <v>107</v>
      </c>
      <c r="B913" s="194"/>
      <c r="C913" s="194"/>
      <c r="D913" s="128">
        <v>11</v>
      </c>
      <c r="E913" s="61"/>
      <c r="F913" s="61"/>
    </row>
    <row r="914" spans="1:6" ht="15" customHeight="1">
      <c r="A914" s="108" t="s">
        <v>114</v>
      </c>
      <c r="B914" s="194"/>
      <c r="C914" s="194"/>
      <c r="D914" s="128">
        <v>286</v>
      </c>
      <c r="E914" s="61"/>
      <c r="F914" s="61">
        <v>-0.42685370741482997</v>
      </c>
    </row>
    <row r="915" spans="1:6" ht="15" customHeight="1">
      <c r="A915" s="108" t="s">
        <v>787</v>
      </c>
      <c r="B915" s="194"/>
      <c r="C915" s="194"/>
      <c r="D915" s="128">
        <v>19</v>
      </c>
      <c r="E915" s="61"/>
      <c r="F915" s="61"/>
    </row>
    <row r="916" spans="1:6" ht="15" customHeight="1">
      <c r="A916" s="108" t="s">
        <v>788</v>
      </c>
      <c r="B916" s="194"/>
      <c r="C916" s="194"/>
      <c r="D916" s="128">
        <v>926</v>
      </c>
      <c r="E916" s="61"/>
      <c r="F916" s="61">
        <v>-0.44913741820344999</v>
      </c>
    </row>
    <row r="917" spans="1:6" ht="15" customHeight="1">
      <c r="A917" s="108" t="s">
        <v>789</v>
      </c>
      <c r="B917" s="194"/>
      <c r="C917" s="194"/>
      <c r="D917" s="128">
        <v>2055</v>
      </c>
      <c r="E917" s="61"/>
      <c r="F917" s="61">
        <v>0.37</v>
      </c>
    </row>
    <row r="918" spans="1:6" ht="15" customHeight="1">
      <c r="A918" s="108" t="s">
        <v>790</v>
      </c>
      <c r="B918" s="194"/>
      <c r="C918" s="194"/>
      <c r="D918" s="128">
        <v>95</v>
      </c>
      <c r="E918" s="61"/>
      <c r="F918" s="61">
        <v>-0.36241610738254998</v>
      </c>
    </row>
    <row r="919" spans="1:6" ht="15" customHeight="1">
      <c r="A919" s="108" t="s">
        <v>791</v>
      </c>
      <c r="B919" s="194"/>
      <c r="C919" s="194"/>
      <c r="D919" s="128">
        <v>66</v>
      </c>
      <c r="E919" s="61"/>
      <c r="F919" s="61">
        <v>-0.56862745098039202</v>
      </c>
    </row>
    <row r="920" spans="1:6" ht="15" customHeight="1">
      <c r="A920" s="108" t="s">
        <v>792</v>
      </c>
      <c r="B920" s="194"/>
      <c r="C920" s="194"/>
      <c r="D920" s="128">
        <v>42</v>
      </c>
      <c r="E920" s="61"/>
      <c r="F920" s="61">
        <v>3.2</v>
      </c>
    </row>
    <row r="921" spans="1:6" ht="15" customHeight="1">
      <c r="A921" s="108" t="s">
        <v>793</v>
      </c>
      <c r="B921" s="194"/>
      <c r="C921" s="194"/>
      <c r="D921" s="128">
        <v>215</v>
      </c>
      <c r="E921" s="61"/>
      <c r="F921" s="61">
        <v>-0.754285714285714</v>
      </c>
    </row>
    <row r="922" spans="1:6" ht="15" customHeight="1">
      <c r="A922" s="108" t="s">
        <v>794</v>
      </c>
      <c r="B922" s="194"/>
      <c r="C922" s="194"/>
      <c r="D922" s="128">
        <v>0</v>
      </c>
      <c r="E922" s="61"/>
      <c r="F922" s="61"/>
    </row>
    <row r="923" spans="1:6" ht="15" customHeight="1">
      <c r="A923" s="108" t="s">
        <v>795</v>
      </c>
      <c r="B923" s="194"/>
      <c r="C923" s="194"/>
      <c r="D923" s="128">
        <v>100</v>
      </c>
      <c r="E923" s="61"/>
      <c r="F923" s="61">
        <v>-0.94821336095287401</v>
      </c>
    </row>
    <row r="924" spans="1:6" ht="15" customHeight="1">
      <c r="A924" s="108" t="s">
        <v>796</v>
      </c>
      <c r="B924" s="194"/>
      <c r="C924" s="194"/>
      <c r="D924" s="128">
        <v>0</v>
      </c>
      <c r="E924" s="61"/>
      <c r="F924" s="61">
        <v>-1</v>
      </c>
    </row>
    <row r="925" spans="1:6" ht="15" customHeight="1">
      <c r="A925" s="108" t="s">
        <v>797</v>
      </c>
      <c r="B925" s="194"/>
      <c r="C925" s="194"/>
      <c r="D925" s="128">
        <v>0</v>
      </c>
      <c r="E925" s="61"/>
      <c r="F925" s="61"/>
    </row>
    <row r="926" spans="1:6" ht="15" customHeight="1">
      <c r="A926" s="108" t="s">
        <v>798</v>
      </c>
      <c r="B926" s="194"/>
      <c r="C926" s="194"/>
      <c r="D926" s="128">
        <v>1309</v>
      </c>
      <c r="E926" s="61"/>
      <c r="F926" s="61">
        <v>1.00766871165644</v>
      </c>
    </row>
    <row r="927" spans="1:6" ht="15" customHeight="1">
      <c r="A927" s="108" t="s">
        <v>799</v>
      </c>
      <c r="B927" s="194"/>
      <c r="C927" s="194"/>
      <c r="D927" s="128">
        <v>446</v>
      </c>
      <c r="E927" s="61"/>
      <c r="F927" s="61">
        <v>-0.16322701688555299</v>
      </c>
    </row>
    <row r="928" spans="1:6" ht="15" customHeight="1">
      <c r="A928" s="108" t="s">
        <v>800</v>
      </c>
      <c r="B928" s="194"/>
      <c r="C928" s="194"/>
      <c r="D928" s="128">
        <v>113</v>
      </c>
      <c r="E928" s="61"/>
      <c r="F928" s="61">
        <v>-0.50438596491228105</v>
      </c>
    </row>
    <row r="929" spans="1:6" ht="15" customHeight="1">
      <c r="A929" s="108" t="s">
        <v>801</v>
      </c>
      <c r="B929" s="194"/>
      <c r="C929" s="194"/>
      <c r="D929" s="128">
        <v>689</v>
      </c>
      <c r="E929" s="61"/>
      <c r="F929" s="61"/>
    </row>
    <row r="930" spans="1:6" ht="15" customHeight="1">
      <c r="A930" s="108" t="s">
        <v>802</v>
      </c>
      <c r="B930" s="194"/>
      <c r="C930" s="194"/>
      <c r="D930" s="128">
        <v>270</v>
      </c>
      <c r="E930" s="61"/>
      <c r="F930" s="61">
        <v>-0.38073394495412799</v>
      </c>
    </row>
    <row r="931" spans="1:6" ht="15" customHeight="1">
      <c r="A931" s="108" t="s">
        <v>803</v>
      </c>
      <c r="B931" s="194"/>
      <c r="C931" s="194"/>
      <c r="D931" s="128">
        <v>65</v>
      </c>
      <c r="E931" s="61"/>
      <c r="F931" s="61">
        <v>8.3333333333333301E-2</v>
      </c>
    </row>
    <row r="932" spans="1:6" ht="15" customHeight="1">
      <c r="A932" s="108" t="s">
        <v>804</v>
      </c>
      <c r="B932" s="194"/>
      <c r="C932" s="194"/>
      <c r="D932" s="128">
        <v>20</v>
      </c>
      <c r="E932" s="61"/>
      <c r="F932" s="61">
        <v>-0.77011494252873602</v>
      </c>
    </row>
    <row r="933" spans="1:6" ht="15" customHeight="1">
      <c r="A933" s="108" t="s">
        <v>805</v>
      </c>
      <c r="B933" s="194"/>
      <c r="C933" s="194"/>
      <c r="D933" s="128">
        <v>0</v>
      </c>
      <c r="E933" s="61"/>
      <c r="F933" s="61">
        <v>-1</v>
      </c>
    </row>
    <row r="934" spans="1:6" ht="15" customHeight="1">
      <c r="A934" s="108" t="s">
        <v>806</v>
      </c>
      <c r="B934" s="194"/>
      <c r="C934" s="194"/>
      <c r="D934" s="128"/>
      <c r="E934" s="61"/>
      <c r="F934" s="61">
        <v>-1</v>
      </c>
    </row>
    <row r="935" spans="1:6" ht="15" customHeight="1">
      <c r="A935" s="108" t="s">
        <v>807</v>
      </c>
      <c r="B935" s="194"/>
      <c r="C935" s="194"/>
      <c r="D935" s="128">
        <v>36802</v>
      </c>
      <c r="E935" s="61"/>
      <c r="F935" s="61">
        <v>0.43712902218056898</v>
      </c>
    </row>
    <row r="936" spans="1:6" ht="15" customHeight="1">
      <c r="A936" s="189" t="s">
        <v>808</v>
      </c>
      <c r="B936" s="194"/>
      <c r="C936" s="194"/>
      <c r="D936" s="128">
        <v>5155</v>
      </c>
      <c r="E936" s="61"/>
      <c r="F936" s="61">
        <v>4.8830111902339803E-2</v>
      </c>
    </row>
    <row r="937" spans="1:6" ht="15" customHeight="1">
      <c r="A937" s="108" t="s">
        <v>105</v>
      </c>
      <c r="B937" s="194"/>
      <c r="C937" s="194"/>
      <c r="D937" s="128">
        <v>606</v>
      </c>
      <c r="E937" s="61"/>
      <c r="F937" s="61">
        <v>-0.69222955815134601</v>
      </c>
    </row>
    <row r="938" spans="1:6" ht="15" customHeight="1">
      <c r="A938" s="108" t="s">
        <v>106</v>
      </c>
      <c r="B938" s="194"/>
      <c r="C938" s="194"/>
      <c r="D938" s="128">
        <v>305</v>
      </c>
      <c r="E938" s="61"/>
      <c r="F938" s="61">
        <v>18.0625</v>
      </c>
    </row>
    <row r="939" spans="1:6" ht="15" customHeight="1">
      <c r="A939" s="108" t="s">
        <v>107</v>
      </c>
      <c r="B939" s="194"/>
      <c r="C939" s="194"/>
      <c r="D939" s="128">
        <v>0</v>
      </c>
      <c r="E939" s="61"/>
      <c r="F939" s="61"/>
    </row>
    <row r="940" spans="1:6" ht="15" customHeight="1">
      <c r="A940" s="108" t="s">
        <v>809</v>
      </c>
      <c r="B940" s="194"/>
      <c r="C940" s="194"/>
      <c r="D940" s="128">
        <v>46</v>
      </c>
      <c r="E940" s="61"/>
      <c r="F940" s="61"/>
    </row>
    <row r="941" spans="1:6" ht="15" customHeight="1">
      <c r="A941" s="108" t="s">
        <v>810</v>
      </c>
      <c r="B941" s="194"/>
      <c r="C941" s="194"/>
      <c r="D941" s="128">
        <v>1308</v>
      </c>
      <c r="E941" s="61"/>
      <c r="F941" s="61">
        <v>0.189090909090909</v>
      </c>
    </row>
    <row r="942" spans="1:6" ht="15" customHeight="1">
      <c r="A942" s="108" t="s">
        <v>811</v>
      </c>
      <c r="B942" s="194"/>
      <c r="C942" s="194"/>
      <c r="D942" s="128">
        <v>88</v>
      </c>
      <c r="E942" s="61"/>
      <c r="F942" s="61">
        <v>11.5714285714286</v>
      </c>
    </row>
    <row r="943" spans="1:6" ht="15" customHeight="1">
      <c r="A943" s="108" t="s">
        <v>812</v>
      </c>
      <c r="B943" s="194"/>
      <c r="C943" s="194"/>
      <c r="D943" s="128">
        <v>38</v>
      </c>
      <c r="E943" s="61"/>
      <c r="F943" s="61">
        <v>5.5555555555555601E-2</v>
      </c>
    </row>
    <row r="944" spans="1:6" ht="15" customHeight="1">
      <c r="A944" s="108" t="s">
        <v>813</v>
      </c>
      <c r="B944" s="194"/>
      <c r="C944" s="194"/>
      <c r="D944" s="128">
        <v>2060</v>
      </c>
      <c r="E944" s="61"/>
      <c r="F944" s="61"/>
    </row>
    <row r="945" spans="1:6" ht="15" customHeight="1">
      <c r="A945" s="108" t="s">
        <v>814</v>
      </c>
      <c r="B945" s="194"/>
      <c r="C945" s="194"/>
      <c r="D945" s="128">
        <v>13</v>
      </c>
      <c r="E945" s="61"/>
      <c r="F945" s="61">
        <v>-0.98942229454841302</v>
      </c>
    </row>
    <row r="946" spans="1:6" ht="15" customHeight="1">
      <c r="A946" s="108" t="s">
        <v>815</v>
      </c>
      <c r="B946" s="194"/>
      <c r="C946" s="194"/>
      <c r="D946" s="128">
        <v>46</v>
      </c>
      <c r="E946" s="61"/>
      <c r="F946" s="61">
        <v>0.84</v>
      </c>
    </row>
    <row r="947" spans="1:6" ht="15" customHeight="1">
      <c r="A947" s="108" t="s">
        <v>816</v>
      </c>
      <c r="B947" s="194"/>
      <c r="C947" s="194"/>
      <c r="D947" s="128">
        <v>0</v>
      </c>
      <c r="E947" s="61"/>
      <c r="F947" s="61">
        <v>-1</v>
      </c>
    </row>
    <row r="948" spans="1:6" ht="15" customHeight="1">
      <c r="A948" s="108" t="s">
        <v>817</v>
      </c>
      <c r="B948" s="194"/>
      <c r="C948" s="194"/>
      <c r="D948" s="128">
        <v>2</v>
      </c>
      <c r="E948" s="61"/>
      <c r="F948" s="61"/>
    </row>
    <row r="949" spans="1:6" ht="15" customHeight="1">
      <c r="A949" s="108" t="s">
        <v>818</v>
      </c>
      <c r="B949" s="194"/>
      <c r="C949" s="194"/>
      <c r="D949" s="128">
        <v>0</v>
      </c>
      <c r="E949" s="61"/>
      <c r="F949" s="61">
        <v>-1</v>
      </c>
    </row>
    <row r="950" spans="1:6" ht="15" customHeight="1">
      <c r="A950" s="108" t="s">
        <v>819</v>
      </c>
      <c r="B950" s="194"/>
      <c r="C950" s="194"/>
      <c r="D950" s="128">
        <v>0</v>
      </c>
      <c r="E950" s="61"/>
      <c r="F950" s="61"/>
    </row>
    <row r="951" spans="1:6" ht="15" customHeight="1">
      <c r="A951" s="108" t="s">
        <v>820</v>
      </c>
      <c r="B951" s="194"/>
      <c r="C951" s="194"/>
      <c r="D951" s="128">
        <v>25</v>
      </c>
      <c r="E951" s="61"/>
      <c r="F951" s="61"/>
    </row>
    <row r="952" spans="1:6" ht="15" customHeight="1">
      <c r="A952" s="108" t="s">
        <v>821</v>
      </c>
      <c r="B952" s="194"/>
      <c r="C952" s="194"/>
      <c r="D952" s="128">
        <v>0</v>
      </c>
      <c r="E952" s="61"/>
      <c r="F952" s="61"/>
    </row>
    <row r="953" spans="1:6" ht="15" customHeight="1">
      <c r="A953" s="108" t="s">
        <v>822</v>
      </c>
      <c r="B953" s="194"/>
      <c r="C953" s="194"/>
      <c r="D953" s="128">
        <v>12</v>
      </c>
      <c r="E953" s="61"/>
      <c r="F953" s="61">
        <v>-0.76</v>
      </c>
    </row>
    <row r="954" spans="1:6" ht="15" customHeight="1">
      <c r="A954" s="108" t="s">
        <v>823</v>
      </c>
      <c r="B954" s="194"/>
      <c r="C954" s="194"/>
      <c r="D954" s="128">
        <v>71</v>
      </c>
      <c r="E954" s="61"/>
      <c r="F954" s="61"/>
    </row>
    <row r="955" spans="1:6" ht="15" customHeight="1">
      <c r="A955" s="108" t="s">
        <v>824</v>
      </c>
      <c r="B955" s="194"/>
      <c r="C955" s="194"/>
      <c r="D955" s="128">
        <v>0</v>
      </c>
      <c r="E955" s="61"/>
      <c r="F955" s="61">
        <v>-1</v>
      </c>
    </row>
    <row r="956" spans="1:6" ht="15" customHeight="1">
      <c r="A956" s="108" t="s">
        <v>825</v>
      </c>
      <c r="B956" s="194"/>
      <c r="C956" s="194"/>
      <c r="D956" s="128">
        <v>300</v>
      </c>
      <c r="E956" s="61"/>
      <c r="F956" s="61"/>
    </row>
    <row r="957" spans="1:6" ht="15" customHeight="1">
      <c r="A957" s="108" t="s">
        <v>826</v>
      </c>
      <c r="B957" s="194"/>
      <c r="C957" s="194"/>
      <c r="D957" s="128">
        <v>0</v>
      </c>
      <c r="E957" s="61"/>
      <c r="F957" s="61"/>
    </row>
    <row r="958" spans="1:6" ht="15" customHeight="1">
      <c r="A958" s="108" t="s">
        <v>827</v>
      </c>
      <c r="B958" s="194"/>
      <c r="C958" s="194"/>
      <c r="D958" s="128">
        <v>0</v>
      </c>
      <c r="E958" s="61"/>
      <c r="F958" s="61"/>
    </row>
    <row r="959" spans="1:6" ht="15" customHeight="1">
      <c r="A959" s="108" t="s">
        <v>828</v>
      </c>
      <c r="B959" s="194"/>
      <c r="C959" s="194"/>
      <c r="D959" s="128">
        <v>137</v>
      </c>
      <c r="E959" s="61"/>
      <c r="F959" s="61"/>
    </row>
    <row r="960" spans="1:6" ht="15" customHeight="1">
      <c r="A960" s="108" t="s">
        <v>829</v>
      </c>
      <c r="B960" s="194"/>
      <c r="C960" s="194"/>
      <c r="D960" s="128"/>
      <c r="E960" s="61"/>
      <c r="F960" s="61"/>
    </row>
    <row r="961" spans="1:6" ht="15" customHeight="1">
      <c r="A961" s="108" t="s">
        <v>830</v>
      </c>
      <c r="B961" s="194"/>
      <c r="C961" s="194"/>
      <c r="D961" s="128"/>
      <c r="E961" s="61"/>
      <c r="F961" s="61"/>
    </row>
    <row r="962" spans="1:6" ht="15" customHeight="1">
      <c r="A962" s="108" t="s">
        <v>831</v>
      </c>
      <c r="B962" s="194"/>
      <c r="C962" s="194"/>
      <c r="D962" s="128"/>
      <c r="E962" s="61"/>
      <c r="F962" s="61">
        <v>-1</v>
      </c>
    </row>
    <row r="963" spans="1:6" ht="15" customHeight="1">
      <c r="A963" s="108" t="s">
        <v>832</v>
      </c>
      <c r="B963" s="194"/>
      <c r="C963" s="194"/>
      <c r="D963" s="128">
        <v>98</v>
      </c>
      <c r="E963" s="61"/>
      <c r="F963" s="61">
        <v>-0.19008264462809901</v>
      </c>
    </row>
    <row r="964" spans="1:6" ht="15" customHeight="1">
      <c r="A964" s="189" t="s">
        <v>833</v>
      </c>
      <c r="B964" s="194"/>
      <c r="C964" s="194"/>
      <c r="D964" s="128">
        <v>23987</v>
      </c>
      <c r="E964" s="61"/>
      <c r="F964" s="61">
        <v>0.73567293777134601</v>
      </c>
    </row>
    <row r="965" spans="1:6" ht="15" customHeight="1">
      <c r="A965" s="108" t="s">
        <v>105</v>
      </c>
      <c r="B965" s="194"/>
      <c r="C965" s="194"/>
      <c r="D965" s="128">
        <v>945</v>
      </c>
      <c r="E965" s="61"/>
      <c r="F965" s="61">
        <v>-0.15549597855227901</v>
      </c>
    </row>
    <row r="966" spans="1:6" ht="15" customHeight="1">
      <c r="A966" s="108" t="s">
        <v>106</v>
      </c>
      <c r="B966" s="194"/>
      <c r="C966" s="194"/>
      <c r="D966" s="128">
        <v>449</v>
      </c>
      <c r="E966" s="61"/>
      <c r="F966" s="61">
        <v>1.32642487046632</v>
      </c>
    </row>
    <row r="967" spans="1:6" ht="15" customHeight="1">
      <c r="A967" s="108" t="s">
        <v>107</v>
      </c>
      <c r="B967" s="194"/>
      <c r="C967" s="194"/>
      <c r="D967" s="128">
        <v>0</v>
      </c>
      <c r="E967" s="61"/>
      <c r="F967" s="61"/>
    </row>
    <row r="968" spans="1:6" ht="15" customHeight="1">
      <c r="A968" s="108" t="s">
        <v>834</v>
      </c>
      <c r="B968" s="194"/>
      <c r="C968" s="194"/>
      <c r="D968" s="128">
        <v>1279</v>
      </c>
      <c r="E968" s="61"/>
      <c r="F968" s="61">
        <v>8.38983050847458E-2</v>
      </c>
    </row>
    <row r="969" spans="1:6" ht="15" customHeight="1">
      <c r="A969" s="108" t="s">
        <v>835</v>
      </c>
      <c r="B969" s="194"/>
      <c r="C969" s="194"/>
      <c r="D969" s="128">
        <v>10970</v>
      </c>
      <c r="E969" s="61"/>
      <c r="F969" s="61">
        <v>0.35700148441365698</v>
      </c>
    </row>
    <row r="970" spans="1:6" ht="15" customHeight="1">
      <c r="A970" s="108" t="s">
        <v>836</v>
      </c>
      <c r="B970" s="194"/>
      <c r="C970" s="194"/>
      <c r="D970" s="128">
        <v>1891</v>
      </c>
      <c r="E970" s="61"/>
      <c r="F970" s="61">
        <v>3.0930735930735902</v>
      </c>
    </row>
    <row r="971" spans="1:6" ht="15" customHeight="1">
      <c r="A971" s="108" t="s">
        <v>837</v>
      </c>
      <c r="B971" s="194"/>
      <c r="C971" s="194"/>
      <c r="D971" s="128">
        <v>0</v>
      </c>
      <c r="E971" s="61"/>
      <c r="F971" s="61"/>
    </row>
    <row r="972" spans="1:6" ht="15" customHeight="1">
      <c r="A972" s="108" t="s">
        <v>838</v>
      </c>
      <c r="B972" s="194"/>
      <c r="C972" s="194"/>
      <c r="D972" s="128">
        <v>141</v>
      </c>
      <c r="E972" s="61"/>
      <c r="F972" s="61">
        <v>0.76249999999999996</v>
      </c>
    </row>
    <row r="973" spans="1:6" ht="15" customHeight="1">
      <c r="A973" s="108" t="s">
        <v>839</v>
      </c>
      <c r="B973" s="194"/>
      <c r="C973" s="194"/>
      <c r="D973" s="128">
        <v>197</v>
      </c>
      <c r="E973" s="61"/>
      <c r="F973" s="61"/>
    </row>
    <row r="974" spans="1:6" ht="15" customHeight="1">
      <c r="A974" s="108" t="s">
        <v>840</v>
      </c>
      <c r="B974" s="194"/>
      <c r="C974" s="194"/>
      <c r="D974" s="128">
        <v>900</v>
      </c>
      <c r="E974" s="61"/>
      <c r="F974" s="61">
        <v>0.8</v>
      </c>
    </row>
    <row r="975" spans="1:6" ht="15" customHeight="1">
      <c r="A975" s="108" t="s">
        <v>841</v>
      </c>
      <c r="B975" s="194"/>
      <c r="C975" s="194"/>
      <c r="D975" s="128">
        <v>43</v>
      </c>
      <c r="E975" s="61"/>
      <c r="F975" s="61"/>
    </row>
    <row r="976" spans="1:6" ht="15" customHeight="1">
      <c r="A976" s="108" t="s">
        <v>842</v>
      </c>
      <c r="B976" s="194"/>
      <c r="C976" s="194"/>
      <c r="D976" s="128">
        <v>109</v>
      </c>
      <c r="E976" s="61"/>
      <c r="F976" s="61">
        <v>-0.278145695364238</v>
      </c>
    </row>
    <row r="977" spans="1:6" ht="15" customHeight="1">
      <c r="A977" s="108" t="s">
        <v>843</v>
      </c>
      <c r="B977" s="194"/>
      <c r="C977" s="194"/>
      <c r="D977" s="128">
        <v>13</v>
      </c>
      <c r="E977" s="61"/>
      <c r="F977" s="61">
        <v>0.3</v>
      </c>
    </row>
    <row r="978" spans="1:6" ht="15" customHeight="1">
      <c r="A978" s="108" t="s">
        <v>844</v>
      </c>
      <c r="B978" s="194"/>
      <c r="C978" s="194"/>
      <c r="D978" s="128">
        <v>438</v>
      </c>
      <c r="E978" s="61"/>
      <c r="F978" s="61">
        <v>0.65909090909090895</v>
      </c>
    </row>
    <row r="979" spans="1:6" ht="15" customHeight="1">
      <c r="A979" s="108" t="s">
        <v>845</v>
      </c>
      <c r="B979" s="194"/>
      <c r="C979" s="194"/>
      <c r="D979" s="128">
        <v>352</v>
      </c>
      <c r="E979" s="61"/>
      <c r="F979" s="61">
        <v>0.17333333333333301</v>
      </c>
    </row>
    <row r="980" spans="1:6" ht="15" customHeight="1">
      <c r="A980" s="108" t="s">
        <v>846</v>
      </c>
      <c r="B980" s="194"/>
      <c r="C980" s="194"/>
      <c r="D980" s="128">
        <v>2856</v>
      </c>
      <c r="E980" s="61"/>
      <c r="F980" s="61">
        <v>34.700000000000003</v>
      </c>
    </row>
    <row r="981" spans="1:6" ht="15" customHeight="1">
      <c r="A981" s="108" t="s">
        <v>847</v>
      </c>
      <c r="B981" s="194"/>
      <c r="C981" s="194"/>
      <c r="D981" s="128">
        <v>105</v>
      </c>
      <c r="E981" s="61"/>
      <c r="F981" s="61"/>
    </row>
    <row r="982" spans="1:6" ht="15" customHeight="1">
      <c r="A982" s="108" t="s">
        <v>848</v>
      </c>
      <c r="B982" s="194"/>
      <c r="C982" s="194"/>
      <c r="D982" s="128">
        <v>0</v>
      </c>
      <c r="E982" s="61"/>
      <c r="F982" s="61"/>
    </row>
    <row r="983" spans="1:6" ht="15" customHeight="1">
      <c r="A983" s="108" t="s">
        <v>849</v>
      </c>
      <c r="B983" s="194"/>
      <c r="C983" s="194"/>
      <c r="D983" s="128">
        <v>0</v>
      </c>
      <c r="E983" s="61"/>
      <c r="F983" s="61">
        <v>-1</v>
      </c>
    </row>
    <row r="984" spans="1:6" ht="15" customHeight="1">
      <c r="A984" s="108" t="s">
        <v>850</v>
      </c>
      <c r="B984" s="194"/>
      <c r="C984" s="194"/>
      <c r="D984" s="128">
        <v>877</v>
      </c>
      <c r="E984" s="61"/>
      <c r="F984" s="61">
        <v>27.290322580645199</v>
      </c>
    </row>
    <row r="985" spans="1:6" ht="15" customHeight="1">
      <c r="A985" s="108" t="s">
        <v>851</v>
      </c>
      <c r="B985" s="194"/>
      <c r="C985" s="194"/>
      <c r="D985" s="128">
        <v>0</v>
      </c>
      <c r="E985" s="61"/>
      <c r="F985" s="61">
        <v>-1</v>
      </c>
    </row>
    <row r="986" spans="1:6" ht="15" customHeight="1">
      <c r="A986" s="108" t="s">
        <v>852</v>
      </c>
      <c r="B986" s="194"/>
      <c r="C986" s="194"/>
      <c r="D986" s="128">
        <v>0</v>
      </c>
      <c r="E986" s="61"/>
      <c r="F986" s="61"/>
    </row>
    <row r="987" spans="1:6" ht="15" customHeight="1">
      <c r="A987" s="108" t="s">
        <v>825</v>
      </c>
      <c r="B987" s="194"/>
      <c r="C987" s="194"/>
      <c r="D987" s="128">
        <v>0</v>
      </c>
      <c r="E987" s="61"/>
      <c r="F987" s="61"/>
    </row>
    <row r="988" spans="1:6" ht="15" customHeight="1">
      <c r="A988" s="108" t="s">
        <v>853</v>
      </c>
      <c r="B988" s="194"/>
      <c r="C988" s="194"/>
      <c r="D988" s="128"/>
      <c r="E988" s="61"/>
      <c r="F988" s="61">
        <v>-1</v>
      </c>
    </row>
    <row r="989" spans="1:6" ht="15" customHeight="1">
      <c r="A989" s="108" t="s">
        <v>854</v>
      </c>
      <c r="B989" s="194"/>
      <c r="C989" s="194"/>
      <c r="D989" s="128">
        <v>1759</v>
      </c>
      <c r="E989" s="61"/>
      <c r="F989" s="61">
        <v>0.37421874999999999</v>
      </c>
    </row>
    <row r="990" spans="1:6" ht="15" customHeight="1">
      <c r="A990" s="108" t="s">
        <v>855</v>
      </c>
      <c r="B990" s="194"/>
      <c r="C990" s="194"/>
      <c r="D990" s="128">
        <v>663</v>
      </c>
      <c r="E990" s="61"/>
      <c r="F990" s="61">
        <v>29.136363636363601</v>
      </c>
    </row>
    <row r="991" spans="1:6" ht="15" customHeight="1">
      <c r="A991" s="189" t="s">
        <v>856</v>
      </c>
      <c r="B991" s="194"/>
      <c r="C991" s="194"/>
      <c r="D991" s="128"/>
      <c r="E991" s="61"/>
      <c r="F991" s="61"/>
    </row>
    <row r="992" spans="1:6" ht="15" customHeight="1">
      <c r="A992" s="108" t="s">
        <v>105</v>
      </c>
      <c r="B992" s="194"/>
      <c r="C992" s="194"/>
      <c r="D992" s="128"/>
      <c r="E992" s="61"/>
      <c r="F992" s="61"/>
    </row>
    <row r="993" spans="1:6" ht="15" customHeight="1">
      <c r="A993" s="108" t="s">
        <v>106</v>
      </c>
      <c r="B993" s="194"/>
      <c r="C993" s="194"/>
      <c r="D993" s="128"/>
      <c r="E993" s="61"/>
      <c r="F993" s="61"/>
    </row>
    <row r="994" spans="1:6" ht="15" customHeight="1">
      <c r="A994" s="108" t="s">
        <v>107</v>
      </c>
      <c r="B994" s="194"/>
      <c r="C994" s="194"/>
      <c r="D994" s="128"/>
      <c r="E994" s="61"/>
      <c r="F994" s="61"/>
    </row>
    <row r="995" spans="1:6" ht="15" customHeight="1">
      <c r="A995" s="108" t="s">
        <v>857</v>
      </c>
      <c r="B995" s="194"/>
      <c r="C995" s="194"/>
      <c r="D995" s="128"/>
      <c r="E995" s="61"/>
      <c r="F995" s="61"/>
    </row>
    <row r="996" spans="1:6" ht="15" customHeight="1">
      <c r="A996" s="108" t="s">
        <v>858</v>
      </c>
      <c r="B996" s="194"/>
      <c r="C996" s="194"/>
      <c r="D996" s="128"/>
      <c r="E996" s="61"/>
      <c r="F996" s="61"/>
    </row>
    <row r="997" spans="1:6" ht="15" customHeight="1">
      <c r="A997" s="108" t="s">
        <v>859</v>
      </c>
      <c r="B997" s="194"/>
      <c r="C997" s="194"/>
      <c r="D997" s="128"/>
      <c r="E997" s="61"/>
      <c r="F997" s="61"/>
    </row>
    <row r="998" spans="1:6" ht="15" customHeight="1">
      <c r="A998" s="108" t="s">
        <v>860</v>
      </c>
      <c r="B998" s="194"/>
      <c r="C998" s="194"/>
      <c r="D998" s="128"/>
      <c r="E998" s="61"/>
      <c r="F998" s="61"/>
    </row>
    <row r="999" spans="1:6" ht="15" customHeight="1">
      <c r="A999" s="108" t="s">
        <v>861</v>
      </c>
      <c r="B999" s="194"/>
      <c r="C999" s="194"/>
      <c r="D999" s="128"/>
      <c r="E999" s="61"/>
      <c r="F999" s="61"/>
    </row>
    <row r="1000" spans="1:6" ht="15" customHeight="1">
      <c r="A1000" s="108" t="s">
        <v>862</v>
      </c>
      <c r="B1000" s="194"/>
      <c r="C1000" s="194"/>
      <c r="D1000" s="128"/>
      <c r="E1000" s="61"/>
      <c r="F1000" s="61"/>
    </row>
    <row r="1001" spans="1:6" ht="15" customHeight="1">
      <c r="A1001" s="108" t="s">
        <v>863</v>
      </c>
      <c r="B1001" s="194"/>
      <c r="C1001" s="194"/>
      <c r="D1001" s="128"/>
      <c r="E1001" s="61"/>
      <c r="F1001" s="61"/>
    </row>
    <row r="1002" spans="1:6" ht="15" customHeight="1">
      <c r="A1002" s="189" t="s">
        <v>864</v>
      </c>
      <c r="B1002" s="194"/>
      <c r="C1002" s="194"/>
      <c r="D1002" s="128">
        <v>7756</v>
      </c>
      <c r="E1002" s="61"/>
      <c r="F1002" s="61">
        <v>-7.3578595317725801E-2</v>
      </c>
    </row>
    <row r="1003" spans="1:6" ht="15" customHeight="1">
      <c r="A1003" s="108" t="s">
        <v>105</v>
      </c>
      <c r="B1003" s="194"/>
      <c r="C1003" s="194"/>
      <c r="D1003" s="128">
        <v>0</v>
      </c>
      <c r="E1003" s="61"/>
      <c r="F1003" s="61">
        <v>-1</v>
      </c>
    </row>
    <row r="1004" spans="1:6" ht="15" customHeight="1">
      <c r="A1004" s="108" t="s">
        <v>106</v>
      </c>
      <c r="B1004" s="194"/>
      <c r="C1004" s="194"/>
      <c r="D1004" s="128">
        <v>270</v>
      </c>
      <c r="E1004" s="61"/>
      <c r="F1004" s="61">
        <v>9.8000000000000007</v>
      </c>
    </row>
    <row r="1005" spans="1:6" ht="15" customHeight="1">
      <c r="A1005" s="108" t="s">
        <v>107</v>
      </c>
      <c r="B1005" s="194"/>
      <c r="C1005" s="194"/>
      <c r="D1005" s="128">
        <v>0</v>
      </c>
      <c r="E1005" s="61"/>
      <c r="F1005" s="61"/>
    </row>
    <row r="1006" spans="1:6" ht="15" customHeight="1">
      <c r="A1006" s="108" t="s">
        <v>865</v>
      </c>
      <c r="B1006" s="194"/>
      <c r="C1006" s="194"/>
      <c r="D1006" s="128">
        <v>1181</v>
      </c>
      <c r="E1006" s="61"/>
      <c r="F1006" s="61">
        <v>-0.46777827850383102</v>
      </c>
    </row>
    <row r="1007" spans="1:6" ht="15" customHeight="1">
      <c r="A1007" s="108" t="s">
        <v>866</v>
      </c>
      <c r="B1007" s="194"/>
      <c r="C1007" s="194"/>
      <c r="D1007" s="128">
        <v>13</v>
      </c>
      <c r="E1007" s="61"/>
      <c r="F1007" s="61">
        <v>-0.98594594594594598</v>
      </c>
    </row>
    <row r="1008" spans="1:6" ht="15" customHeight="1">
      <c r="A1008" s="108" t="s">
        <v>867</v>
      </c>
      <c r="B1008" s="194"/>
      <c r="C1008" s="194"/>
      <c r="D1008" s="128">
        <v>0</v>
      </c>
      <c r="E1008" s="61"/>
      <c r="F1008" s="61">
        <v>-1</v>
      </c>
    </row>
    <row r="1009" spans="1:6" ht="15" customHeight="1">
      <c r="A1009" s="108" t="s">
        <v>868</v>
      </c>
      <c r="B1009" s="194"/>
      <c r="C1009" s="194"/>
      <c r="D1009" s="128">
        <v>0</v>
      </c>
      <c r="E1009" s="61"/>
      <c r="F1009" s="61">
        <v>-1</v>
      </c>
    </row>
    <row r="1010" spans="1:6" ht="15" customHeight="1">
      <c r="A1010" s="108" t="s">
        <v>869</v>
      </c>
      <c r="B1010" s="194"/>
      <c r="C1010" s="194"/>
      <c r="D1010" s="128">
        <v>0</v>
      </c>
      <c r="E1010" s="61"/>
      <c r="F1010" s="61"/>
    </row>
    <row r="1011" spans="1:6" ht="15" customHeight="1">
      <c r="A1011" s="108" t="s">
        <v>870</v>
      </c>
      <c r="B1011" s="194"/>
      <c r="C1011" s="194"/>
      <c r="D1011" s="128">
        <v>0</v>
      </c>
      <c r="E1011" s="61"/>
      <c r="F1011" s="61"/>
    </row>
    <row r="1012" spans="1:6" ht="15" customHeight="1">
      <c r="A1012" s="108" t="s">
        <v>871</v>
      </c>
      <c r="B1012" s="194"/>
      <c r="C1012" s="194"/>
      <c r="D1012" s="128">
        <v>6292</v>
      </c>
      <c r="E1012" s="61"/>
      <c r="F1012" s="61">
        <v>0.29146141215106702</v>
      </c>
    </row>
    <row r="1013" spans="1:6" ht="15" customHeight="1">
      <c r="A1013" s="189" t="s">
        <v>872</v>
      </c>
      <c r="B1013" s="194"/>
      <c r="C1013" s="194"/>
      <c r="D1013" s="128">
        <v>1878</v>
      </c>
      <c r="E1013" s="61"/>
      <c r="F1013" s="61">
        <v>-0.54834054834054802</v>
      </c>
    </row>
    <row r="1014" spans="1:6" ht="15" customHeight="1">
      <c r="A1014" s="108" t="s">
        <v>446</v>
      </c>
      <c r="B1014" s="194"/>
      <c r="C1014" s="194"/>
      <c r="D1014" s="128">
        <v>146</v>
      </c>
      <c r="E1014" s="61"/>
      <c r="F1014" s="61">
        <v>-0.66818181818181799</v>
      </c>
    </row>
    <row r="1015" spans="1:6" ht="15" customHeight="1">
      <c r="A1015" s="108" t="s">
        <v>873</v>
      </c>
      <c r="B1015" s="194"/>
      <c r="C1015" s="194"/>
      <c r="D1015" s="128">
        <v>1649</v>
      </c>
      <c r="E1015" s="61"/>
      <c r="F1015" s="61">
        <v>-0.162519045200609</v>
      </c>
    </row>
    <row r="1016" spans="1:6" ht="15" customHeight="1">
      <c r="A1016" s="108" t="s">
        <v>874</v>
      </c>
      <c r="B1016" s="194"/>
      <c r="C1016" s="194"/>
      <c r="D1016" s="128">
        <v>53</v>
      </c>
      <c r="E1016" s="61"/>
      <c r="F1016" s="61">
        <v>-0.96969696969696995</v>
      </c>
    </row>
    <row r="1017" spans="1:6" ht="15" customHeight="1">
      <c r="A1017" s="108" t="s">
        <v>875</v>
      </c>
      <c r="B1017" s="194"/>
      <c r="C1017" s="194"/>
      <c r="D1017" s="128">
        <v>0</v>
      </c>
      <c r="E1017" s="61"/>
      <c r="F1017" s="61"/>
    </row>
    <row r="1018" spans="1:6" ht="15" customHeight="1">
      <c r="A1018" s="108" t="s">
        <v>876</v>
      </c>
      <c r="B1018" s="194"/>
      <c r="C1018" s="194"/>
      <c r="D1018" s="128">
        <v>30</v>
      </c>
      <c r="E1018" s="61"/>
      <c r="F1018" s="61"/>
    </row>
    <row r="1019" spans="1:6" ht="15" customHeight="1">
      <c r="A1019" s="189" t="s">
        <v>877</v>
      </c>
      <c r="B1019" s="194"/>
      <c r="C1019" s="194"/>
      <c r="D1019" s="128">
        <v>7965</v>
      </c>
      <c r="E1019" s="61"/>
      <c r="F1019" s="61">
        <v>6.11510791366906E-2</v>
      </c>
    </row>
    <row r="1020" spans="1:6" ht="15" customHeight="1">
      <c r="A1020" s="108" t="s">
        <v>878</v>
      </c>
      <c r="B1020" s="194"/>
      <c r="C1020" s="194"/>
      <c r="D1020" s="128">
        <v>120</v>
      </c>
      <c r="E1020" s="61"/>
      <c r="F1020" s="61">
        <v>-0.94318181818181801</v>
      </c>
    </row>
    <row r="1021" spans="1:6" ht="15" customHeight="1">
      <c r="A1021" s="108" t="s">
        <v>879</v>
      </c>
      <c r="B1021" s="194"/>
      <c r="C1021" s="194"/>
      <c r="D1021" s="128">
        <v>0</v>
      </c>
      <c r="E1021" s="61"/>
      <c r="F1021" s="61"/>
    </row>
    <row r="1022" spans="1:6" ht="15" customHeight="1">
      <c r="A1022" s="108" t="s">
        <v>880</v>
      </c>
      <c r="B1022" s="194"/>
      <c r="C1022" s="194"/>
      <c r="D1022" s="128">
        <v>7550</v>
      </c>
      <c r="E1022" s="61"/>
      <c r="F1022" s="61">
        <v>0.51636874874472805</v>
      </c>
    </row>
    <row r="1023" spans="1:6" ht="15" customHeight="1">
      <c r="A1023" s="108" t="s">
        <v>881</v>
      </c>
      <c r="B1023" s="194"/>
      <c r="C1023" s="194"/>
      <c r="D1023" s="128">
        <v>280</v>
      </c>
      <c r="E1023" s="61"/>
      <c r="F1023" s="61">
        <v>-0.2</v>
      </c>
    </row>
    <row r="1024" spans="1:6" ht="15" customHeight="1">
      <c r="A1024" s="108" t="s">
        <v>882</v>
      </c>
      <c r="B1024" s="194"/>
      <c r="C1024" s="194"/>
      <c r="D1024" s="128">
        <v>0</v>
      </c>
      <c r="E1024" s="61"/>
      <c r="F1024" s="61">
        <v>-1</v>
      </c>
    </row>
    <row r="1025" spans="1:6" ht="15" customHeight="1">
      <c r="A1025" s="108" t="s">
        <v>883</v>
      </c>
      <c r="B1025" s="194"/>
      <c r="C1025" s="194"/>
      <c r="D1025" s="128">
        <v>15</v>
      </c>
      <c r="E1025" s="61"/>
      <c r="F1025" s="61">
        <v>-0.25</v>
      </c>
    </row>
    <row r="1026" spans="1:6" ht="15" customHeight="1">
      <c r="A1026" s="189" t="s">
        <v>884</v>
      </c>
      <c r="B1026" s="194"/>
      <c r="C1026" s="194"/>
      <c r="D1026" s="128">
        <v>3955</v>
      </c>
      <c r="E1026" s="61"/>
      <c r="F1026" s="61">
        <v>-7.2249589490968796E-2</v>
      </c>
    </row>
    <row r="1027" spans="1:6" ht="15" customHeight="1">
      <c r="A1027" s="108" t="s">
        <v>885</v>
      </c>
      <c r="B1027" s="194"/>
      <c r="C1027" s="194"/>
      <c r="D1027" s="128">
        <v>167</v>
      </c>
      <c r="E1027" s="61"/>
      <c r="F1027" s="61">
        <v>-0.13020833333333301</v>
      </c>
    </row>
    <row r="1028" spans="1:6" ht="15" customHeight="1">
      <c r="A1028" s="108" t="s">
        <v>886</v>
      </c>
      <c r="B1028" s="194"/>
      <c r="C1028" s="194"/>
      <c r="D1028" s="128">
        <v>78</v>
      </c>
      <c r="E1028" s="61"/>
      <c r="F1028" s="61">
        <v>-0.27777777777777801</v>
      </c>
    </row>
    <row r="1029" spans="1:6" ht="15" customHeight="1">
      <c r="A1029" s="108" t="s">
        <v>887</v>
      </c>
      <c r="B1029" s="194"/>
      <c r="C1029" s="194"/>
      <c r="D1029" s="128">
        <v>2910</v>
      </c>
      <c r="E1029" s="61"/>
      <c r="F1029" s="61">
        <v>-0.20076901950013701</v>
      </c>
    </row>
    <row r="1030" spans="1:6" ht="15" customHeight="1">
      <c r="A1030" s="108" t="s">
        <v>888</v>
      </c>
      <c r="B1030" s="194"/>
      <c r="C1030" s="194"/>
      <c r="D1030" s="128">
        <v>0</v>
      </c>
      <c r="E1030" s="61"/>
      <c r="F1030" s="61">
        <v>-1</v>
      </c>
    </row>
    <row r="1031" spans="1:6" ht="15" customHeight="1">
      <c r="A1031" s="108" t="s">
        <v>889</v>
      </c>
      <c r="B1031" s="194"/>
      <c r="C1031" s="194"/>
      <c r="D1031" s="128">
        <v>0</v>
      </c>
      <c r="E1031" s="61"/>
      <c r="F1031" s="61"/>
    </row>
    <row r="1032" spans="1:6" ht="15" customHeight="1">
      <c r="A1032" s="108" t="s">
        <v>890</v>
      </c>
      <c r="B1032" s="194"/>
      <c r="C1032" s="194"/>
      <c r="D1032" s="128">
        <v>800</v>
      </c>
      <c r="E1032" s="61"/>
      <c r="F1032" s="61">
        <v>65.6666666666667</v>
      </c>
    </row>
    <row r="1033" spans="1:6" ht="15" customHeight="1">
      <c r="A1033" s="189" t="s">
        <v>891</v>
      </c>
      <c r="B1033" s="194"/>
      <c r="C1033" s="194"/>
      <c r="D1033" s="196">
        <v>-165</v>
      </c>
      <c r="E1033" s="61"/>
      <c r="F1033" s="61">
        <v>-2.2406015037593998</v>
      </c>
    </row>
    <row r="1034" spans="1:6" ht="15" customHeight="1">
      <c r="A1034" s="108" t="s">
        <v>892</v>
      </c>
      <c r="B1034" s="194"/>
      <c r="C1034" s="194"/>
      <c r="D1034" s="196">
        <v>-165</v>
      </c>
      <c r="E1034" s="61"/>
      <c r="F1034" s="61">
        <v>-2.2406015037593998</v>
      </c>
    </row>
    <row r="1035" spans="1:6" ht="15" customHeight="1">
      <c r="A1035" s="108" t="s">
        <v>893</v>
      </c>
      <c r="B1035" s="194"/>
      <c r="C1035" s="194"/>
      <c r="D1035" s="128"/>
      <c r="E1035" s="61"/>
      <c r="F1035" s="61"/>
    </row>
    <row r="1036" spans="1:6" ht="15" customHeight="1">
      <c r="A1036" s="108" t="s">
        <v>894</v>
      </c>
      <c r="B1036" s="194"/>
      <c r="C1036" s="194"/>
      <c r="D1036" s="128"/>
      <c r="E1036" s="61"/>
      <c r="F1036" s="61"/>
    </row>
    <row r="1037" spans="1:6" ht="15" customHeight="1">
      <c r="A1037" s="189" t="s">
        <v>895</v>
      </c>
      <c r="B1037" s="194"/>
      <c r="C1037" s="194"/>
      <c r="D1037" s="128">
        <v>314</v>
      </c>
      <c r="E1037" s="61"/>
      <c r="F1037" s="61">
        <v>-0.797288573273079</v>
      </c>
    </row>
    <row r="1038" spans="1:6" ht="15" customHeight="1">
      <c r="A1038" s="108" t="s">
        <v>896</v>
      </c>
      <c r="B1038" s="194"/>
      <c r="C1038" s="194"/>
      <c r="D1038" s="128">
        <v>0</v>
      </c>
      <c r="E1038" s="61"/>
      <c r="F1038" s="61"/>
    </row>
    <row r="1039" spans="1:6" ht="15" customHeight="1">
      <c r="A1039" s="108" t="s">
        <v>897</v>
      </c>
      <c r="B1039" s="194"/>
      <c r="C1039" s="194"/>
      <c r="D1039" s="128">
        <v>314</v>
      </c>
      <c r="E1039" s="61"/>
      <c r="F1039" s="61">
        <v>-0.797288573273079</v>
      </c>
    </row>
    <row r="1040" spans="1:6" ht="15" customHeight="1">
      <c r="A1040" s="189" t="s">
        <v>898</v>
      </c>
      <c r="B1040" s="194">
        <v>23267</v>
      </c>
      <c r="C1040" s="194">
        <v>23267</v>
      </c>
      <c r="D1040" s="128">
        <v>23267</v>
      </c>
      <c r="E1040" s="61">
        <f t="shared" ref="E1040" si="10">D1040/C1040</f>
        <v>1</v>
      </c>
      <c r="F1040" s="61">
        <v>-0.42258344707780099</v>
      </c>
    </row>
    <row r="1041" spans="1:6" ht="15" customHeight="1">
      <c r="A1041" s="189" t="s">
        <v>899</v>
      </c>
      <c r="B1041" s="194"/>
      <c r="C1041" s="194"/>
      <c r="D1041" s="128">
        <v>19692</v>
      </c>
      <c r="E1041" s="61"/>
      <c r="F1041" s="61">
        <v>-0.36263593992749898</v>
      </c>
    </row>
    <row r="1042" spans="1:6" ht="15" customHeight="1">
      <c r="A1042" s="108" t="s">
        <v>105</v>
      </c>
      <c r="B1042" s="194"/>
      <c r="C1042" s="194"/>
      <c r="D1042" s="128">
        <v>3079</v>
      </c>
      <c r="E1042" s="61"/>
      <c r="F1042" s="61">
        <v>-0.16240478781284001</v>
      </c>
    </row>
    <row r="1043" spans="1:6" ht="15" customHeight="1">
      <c r="A1043" s="108" t="s">
        <v>106</v>
      </c>
      <c r="B1043" s="194"/>
      <c r="C1043" s="194"/>
      <c r="D1043" s="128">
        <v>761</v>
      </c>
      <c r="E1043" s="61"/>
      <c r="F1043" s="61">
        <v>0.70627802690582997</v>
      </c>
    </row>
    <row r="1044" spans="1:6" ht="15" customHeight="1">
      <c r="A1044" s="108" t="s">
        <v>107</v>
      </c>
      <c r="B1044" s="194"/>
      <c r="C1044" s="194"/>
      <c r="D1044" s="128">
        <v>0</v>
      </c>
      <c r="E1044" s="61"/>
      <c r="F1044" s="61"/>
    </row>
    <row r="1045" spans="1:6" ht="15" customHeight="1">
      <c r="A1045" s="108" t="s">
        <v>900</v>
      </c>
      <c r="B1045" s="194"/>
      <c r="C1045" s="194"/>
      <c r="D1045" s="128">
        <v>12745</v>
      </c>
      <c r="E1045" s="61"/>
      <c r="F1045" s="61">
        <v>-0.35572742897583698</v>
      </c>
    </row>
    <row r="1046" spans="1:6" ht="15" customHeight="1">
      <c r="A1046" s="108" t="s">
        <v>901</v>
      </c>
      <c r="B1046" s="194"/>
      <c r="C1046" s="194"/>
      <c r="D1046" s="128">
        <v>1976</v>
      </c>
      <c r="E1046" s="61"/>
      <c r="F1046" s="61">
        <v>-0.46767241379310298</v>
      </c>
    </row>
    <row r="1047" spans="1:6" ht="15" customHeight="1">
      <c r="A1047" s="108" t="s">
        <v>902</v>
      </c>
      <c r="B1047" s="194"/>
      <c r="C1047" s="194"/>
      <c r="D1047" s="128">
        <v>0</v>
      </c>
      <c r="E1047" s="61"/>
      <c r="F1047" s="61"/>
    </row>
    <row r="1048" spans="1:6" ht="15" customHeight="1">
      <c r="A1048" s="108" t="s">
        <v>903</v>
      </c>
      <c r="B1048" s="194"/>
      <c r="C1048" s="194"/>
      <c r="D1048" s="128">
        <v>5</v>
      </c>
      <c r="E1048" s="61"/>
      <c r="F1048" s="61"/>
    </row>
    <row r="1049" spans="1:6" ht="15" customHeight="1">
      <c r="A1049" s="108" t="s">
        <v>904</v>
      </c>
      <c r="B1049" s="194"/>
      <c r="C1049" s="194"/>
      <c r="D1049" s="128">
        <v>0</v>
      </c>
      <c r="E1049" s="61"/>
      <c r="F1049" s="61"/>
    </row>
    <row r="1050" spans="1:6" ht="15" customHeight="1">
      <c r="A1050" s="108" t="s">
        <v>905</v>
      </c>
      <c r="B1050" s="194"/>
      <c r="C1050" s="194"/>
      <c r="D1050" s="128">
        <v>364</v>
      </c>
      <c r="E1050" s="61"/>
      <c r="F1050" s="61">
        <v>-0.63708873379860398</v>
      </c>
    </row>
    <row r="1051" spans="1:6" ht="15" customHeight="1">
      <c r="A1051" s="108" t="s">
        <v>906</v>
      </c>
      <c r="B1051" s="194"/>
      <c r="C1051" s="194"/>
      <c r="D1051" s="128">
        <v>0</v>
      </c>
      <c r="E1051" s="61"/>
      <c r="F1051" s="61"/>
    </row>
    <row r="1052" spans="1:6" ht="15" customHeight="1">
      <c r="A1052" s="108" t="s">
        <v>907</v>
      </c>
      <c r="B1052" s="194"/>
      <c r="C1052" s="194"/>
      <c r="D1052" s="128">
        <v>0</v>
      </c>
      <c r="E1052" s="61"/>
      <c r="F1052" s="61"/>
    </row>
    <row r="1053" spans="1:6" ht="15" customHeight="1">
      <c r="A1053" s="108" t="s">
        <v>908</v>
      </c>
      <c r="B1053" s="194"/>
      <c r="C1053" s="194"/>
      <c r="D1053" s="128">
        <v>0</v>
      </c>
      <c r="E1053" s="61"/>
      <c r="F1053" s="61"/>
    </row>
    <row r="1054" spans="1:6" ht="15" customHeight="1">
      <c r="A1054" s="108" t="s">
        <v>909</v>
      </c>
      <c r="B1054" s="194"/>
      <c r="C1054" s="194"/>
      <c r="D1054" s="128">
        <v>1</v>
      </c>
      <c r="E1054" s="61"/>
      <c r="F1054" s="61">
        <v>-0.93333333333333302</v>
      </c>
    </row>
    <row r="1055" spans="1:6" ht="15" customHeight="1">
      <c r="A1055" s="108" t="s">
        <v>910</v>
      </c>
      <c r="B1055" s="194"/>
      <c r="C1055" s="194"/>
      <c r="D1055" s="128">
        <v>0</v>
      </c>
      <c r="E1055" s="61"/>
      <c r="F1055" s="61"/>
    </row>
    <row r="1056" spans="1:6" ht="15" customHeight="1">
      <c r="A1056" s="108" t="s">
        <v>911</v>
      </c>
      <c r="B1056" s="194"/>
      <c r="C1056" s="194"/>
      <c r="D1056" s="128">
        <v>0</v>
      </c>
      <c r="E1056" s="61"/>
      <c r="F1056" s="61"/>
    </row>
    <row r="1057" spans="1:6" ht="15" customHeight="1">
      <c r="A1057" s="108" t="s">
        <v>912</v>
      </c>
      <c r="B1057" s="194"/>
      <c r="C1057" s="194"/>
      <c r="D1057" s="128">
        <v>0</v>
      </c>
      <c r="E1057" s="61"/>
      <c r="F1057" s="61"/>
    </row>
    <row r="1058" spans="1:6" ht="15" customHeight="1">
      <c r="A1058" s="108" t="s">
        <v>913</v>
      </c>
      <c r="B1058" s="194"/>
      <c r="C1058" s="194"/>
      <c r="D1058" s="128">
        <v>179</v>
      </c>
      <c r="E1058" s="61"/>
      <c r="F1058" s="61">
        <v>0.20134228187919501</v>
      </c>
    </row>
    <row r="1059" spans="1:6" ht="15" customHeight="1">
      <c r="A1059" s="108" t="s">
        <v>914</v>
      </c>
      <c r="B1059" s="194"/>
      <c r="C1059" s="194"/>
      <c r="D1059" s="128">
        <v>0</v>
      </c>
      <c r="E1059" s="61"/>
      <c r="F1059" s="61"/>
    </row>
    <row r="1060" spans="1:6" ht="15" customHeight="1">
      <c r="A1060" s="108" t="s">
        <v>915</v>
      </c>
      <c r="B1060" s="194"/>
      <c r="C1060" s="194"/>
      <c r="D1060" s="128">
        <v>0</v>
      </c>
      <c r="E1060" s="61"/>
      <c r="F1060" s="61"/>
    </row>
    <row r="1061" spans="1:6" ht="15" customHeight="1">
      <c r="A1061" s="108" t="s">
        <v>916</v>
      </c>
      <c r="B1061" s="194"/>
      <c r="C1061" s="194"/>
      <c r="D1061" s="128">
        <v>0</v>
      </c>
      <c r="E1061" s="61"/>
      <c r="F1061" s="61"/>
    </row>
    <row r="1062" spans="1:6" ht="15" customHeight="1">
      <c r="A1062" s="108" t="s">
        <v>917</v>
      </c>
      <c r="B1062" s="194"/>
      <c r="C1062" s="194"/>
      <c r="D1062" s="128">
        <v>0</v>
      </c>
      <c r="E1062" s="61"/>
      <c r="F1062" s="61"/>
    </row>
    <row r="1063" spans="1:6" ht="15" customHeight="1">
      <c r="A1063" s="108" t="s">
        <v>918</v>
      </c>
      <c r="B1063" s="194"/>
      <c r="C1063" s="194"/>
      <c r="D1063" s="128">
        <v>582</v>
      </c>
      <c r="E1063" s="61"/>
      <c r="F1063" s="61">
        <v>-0.72456223379081897</v>
      </c>
    </row>
    <row r="1064" spans="1:6" ht="15" customHeight="1">
      <c r="A1064" s="189" t="s">
        <v>919</v>
      </c>
      <c r="B1064" s="194"/>
      <c r="C1064" s="194"/>
      <c r="D1064" s="128"/>
      <c r="E1064" s="61"/>
      <c r="F1064" s="61"/>
    </row>
    <row r="1065" spans="1:6" ht="15" customHeight="1">
      <c r="A1065" s="108" t="s">
        <v>105</v>
      </c>
      <c r="B1065" s="194"/>
      <c r="C1065" s="194"/>
      <c r="D1065" s="128"/>
      <c r="E1065" s="61"/>
      <c r="F1065" s="61"/>
    </row>
    <row r="1066" spans="1:6" ht="15" customHeight="1">
      <c r="A1066" s="108" t="s">
        <v>106</v>
      </c>
      <c r="B1066" s="194"/>
      <c r="C1066" s="194"/>
      <c r="D1066" s="128"/>
      <c r="E1066" s="61"/>
      <c r="F1066" s="61"/>
    </row>
    <row r="1067" spans="1:6" ht="15" customHeight="1">
      <c r="A1067" s="108" t="s">
        <v>107</v>
      </c>
      <c r="B1067" s="194"/>
      <c r="C1067" s="194"/>
      <c r="D1067" s="128"/>
      <c r="E1067" s="61"/>
      <c r="F1067" s="61"/>
    </row>
    <row r="1068" spans="1:6" ht="15" customHeight="1">
      <c r="A1068" s="108" t="s">
        <v>920</v>
      </c>
      <c r="B1068" s="194"/>
      <c r="C1068" s="194"/>
      <c r="D1068" s="128"/>
      <c r="E1068" s="61"/>
      <c r="F1068" s="61"/>
    </row>
    <row r="1069" spans="1:6" ht="15" customHeight="1">
      <c r="A1069" s="108" t="s">
        <v>921</v>
      </c>
      <c r="B1069" s="194"/>
      <c r="C1069" s="194"/>
      <c r="D1069" s="128"/>
      <c r="E1069" s="61"/>
      <c r="F1069" s="61"/>
    </row>
    <row r="1070" spans="1:6" ht="15" customHeight="1">
      <c r="A1070" s="108" t="s">
        <v>922</v>
      </c>
      <c r="B1070" s="194"/>
      <c r="C1070" s="194"/>
      <c r="D1070" s="128"/>
      <c r="E1070" s="61"/>
      <c r="F1070" s="61"/>
    </row>
    <row r="1071" spans="1:6" ht="15" customHeight="1">
      <c r="A1071" s="108" t="s">
        <v>923</v>
      </c>
      <c r="B1071" s="194"/>
      <c r="C1071" s="194"/>
      <c r="D1071" s="128"/>
      <c r="E1071" s="61"/>
      <c r="F1071" s="61"/>
    </row>
    <row r="1072" spans="1:6" ht="15" customHeight="1">
      <c r="A1072" s="108" t="s">
        <v>924</v>
      </c>
      <c r="B1072" s="194"/>
      <c r="C1072" s="194"/>
      <c r="D1072" s="128"/>
      <c r="E1072" s="61"/>
      <c r="F1072" s="61"/>
    </row>
    <row r="1073" spans="1:6" ht="15" customHeight="1">
      <c r="A1073" s="108" t="s">
        <v>925</v>
      </c>
      <c r="B1073" s="194"/>
      <c r="C1073" s="194"/>
      <c r="D1073" s="128"/>
      <c r="E1073" s="61"/>
      <c r="F1073" s="61"/>
    </row>
    <row r="1074" spans="1:6" ht="15" customHeight="1">
      <c r="A1074" s="189" t="s">
        <v>926</v>
      </c>
      <c r="B1074" s="194"/>
      <c r="C1074" s="194"/>
      <c r="D1074" s="128"/>
      <c r="E1074" s="61"/>
      <c r="F1074" s="61"/>
    </row>
    <row r="1075" spans="1:6" ht="15" customHeight="1">
      <c r="A1075" s="108" t="s">
        <v>105</v>
      </c>
      <c r="B1075" s="194"/>
      <c r="C1075" s="194"/>
      <c r="D1075" s="128"/>
      <c r="E1075" s="61"/>
      <c r="F1075" s="61"/>
    </row>
    <row r="1076" spans="1:6" ht="15" customHeight="1">
      <c r="A1076" s="108" t="s">
        <v>106</v>
      </c>
      <c r="B1076" s="194"/>
      <c r="C1076" s="194"/>
      <c r="D1076" s="128"/>
      <c r="E1076" s="61"/>
      <c r="F1076" s="61"/>
    </row>
    <row r="1077" spans="1:6" ht="15" customHeight="1">
      <c r="A1077" s="108" t="s">
        <v>107</v>
      </c>
      <c r="B1077" s="194"/>
      <c r="C1077" s="194"/>
      <c r="D1077" s="128"/>
      <c r="E1077" s="61"/>
      <c r="F1077" s="61"/>
    </row>
    <row r="1078" spans="1:6" ht="15" customHeight="1">
      <c r="A1078" s="108" t="s">
        <v>927</v>
      </c>
      <c r="B1078" s="194"/>
      <c r="C1078" s="194"/>
      <c r="D1078" s="128"/>
      <c r="E1078" s="61"/>
      <c r="F1078" s="61"/>
    </row>
    <row r="1079" spans="1:6" ht="15" customHeight="1">
      <c r="A1079" s="108" t="s">
        <v>928</v>
      </c>
      <c r="B1079" s="194"/>
      <c r="C1079" s="194"/>
      <c r="D1079" s="128"/>
      <c r="E1079" s="61"/>
      <c r="F1079" s="61"/>
    </row>
    <row r="1080" spans="1:6" ht="15" customHeight="1">
      <c r="A1080" s="108" t="s">
        <v>929</v>
      </c>
      <c r="B1080" s="194"/>
      <c r="C1080" s="194"/>
      <c r="D1080" s="128"/>
      <c r="E1080" s="61"/>
      <c r="F1080" s="61"/>
    </row>
    <row r="1081" spans="1:6" ht="15" customHeight="1">
      <c r="A1081" s="108" t="s">
        <v>930</v>
      </c>
      <c r="B1081" s="194"/>
      <c r="C1081" s="194"/>
      <c r="D1081" s="128"/>
      <c r="E1081" s="61"/>
      <c r="F1081" s="61"/>
    </row>
    <row r="1082" spans="1:6" ht="15" customHeight="1">
      <c r="A1082" s="108" t="s">
        <v>931</v>
      </c>
      <c r="B1082" s="194"/>
      <c r="C1082" s="194"/>
      <c r="D1082" s="128"/>
      <c r="E1082" s="61"/>
      <c r="F1082" s="61"/>
    </row>
    <row r="1083" spans="1:6" ht="15" customHeight="1">
      <c r="A1083" s="108" t="s">
        <v>932</v>
      </c>
      <c r="B1083" s="194"/>
      <c r="C1083" s="194"/>
      <c r="D1083" s="128"/>
      <c r="E1083" s="61"/>
      <c r="F1083" s="61"/>
    </row>
    <row r="1084" spans="1:6" ht="15" customHeight="1">
      <c r="A1084" s="189" t="s">
        <v>933</v>
      </c>
      <c r="B1084" s="194"/>
      <c r="C1084" s="194"/>
      <c r="D1084" s="128">
        <v>2110</v>
      </c>
      <c r="E1084" s="61"/>
      <c r="F1084" s="61">
        <v>-0.35256213562442501</v>
      </c>
    </row>
    <row r="1085" spans="1:6" ht="15" customHeight="1">
      <c r="A1085" s="108" t="s">
        <v>934</v>
      </c>
      <c r="B1085" s="194"/>
      <c r="C1085" s="194"/>
      <c r="D1085" s="128">
        <v>31</v>
      </c>
      <c r="E1085" s="61"/>
      <c r="F1085" s="61">
        <v>-0.96378504672897203</v>
      </c>
    </row>
    <row r="1086" spans="1:6" ht="15" customHeight="1">
      <c r="A1086" s="108" t="s">
        <v>935</v>
      </c>
      <c r="B1086" s="194"/>
      <c r="C1086" s="194"/>
      <c r="D1086" s="128">
        <v>335</v>
      </c>
      <c r="E1086" s="61"/>
      <c r="F1086" s="61">
        <v>-0.65570400822199404</v>
      </c>
    </row>
    <row r="1087" spans="1:6" ht="15" customHeight="1">
      <c r="A1087" s="108" t="s">
        <v>936</v>
      </c>
      <c r="B1087" s="194"/>
      <c r="C1087" s="194"/>
      <c r="D1087" s="128">
        <v>159</v>
      </c>
      <c r="E1087" s="61"/>
      <c r="F1087" s="61">
        <v>-0.45360824742268002</v>
      </c>
    </row>
    <row r="1088" spans="1:6" ht="15" customHeight="1">
      <c r="A1088" s="108" t="s">
        <v>937</v>
      </c>
      <c r="B1088" s="194"/>
      <c r="C1088" s="194"/>
      <c r="D1088" s="128">
        <v>1585</v>
      </c>
      <c r="E1088" s="61"/>
      <c r="F1088" s="61">
        <v>0.39157155399473198</v>
      </c>
    </row>
    <row r="1089" spans="1:6" ht="15" customHeight="1">
      <c r="A1089" s="189" t="s">
        <v>938</v>
      </c>
      <c r="B1089" s="194"/>
      <c r="C1089" s="194"/>
      <c r="D1089" s="128"/>
      <c r="E1089" s="61"/>
      <c r="F1089" s="61"/>
    </row>
    <row r="1090" spans="1:6" ht="15" customHeight="1">
      <c r="A1090" s="108" t="s">
        <v>105</v>
      </c>
      <c r="B1090" s="194"/>
      <c r="C1090" s="194"/>
      <c r="D1090" s="128"/>
      <c r="E1090" s="61"/>
      <c r="F1090" s="61"/>
    </row>
    <row r="1091" spans="1:6" ht="15" customHeight="1">
      <c r="A1091" s="108" t="s">
        <v>106</v>
      </c>
      <c r="B1091" s="194"/>
      <c r="C1091" s="194"/>
      <c r="D1091" s="128"/>
      <c r="E1091" s="61"/>
      <c r="F1091" s="61"/>
    </row>
    <row r="1092" spans="1:6" ht="15" customHeight="1">
      <c r="A1092" s="108" t="s">
        <v>107</v>
      </c>
      <c r="B1092" s="194"/>
      <c r="C1092" s="194"/>
      <c r="D1092" s="128"/>
      <c r="E1092" s="61"/>
      <c r="F1092" s="61"/>
    </row>
    <row r="1093" spans="1:6" ht="15" customHeight="1">
      <c r="A1093" s="108" t="s">
        <v>924</v>
      </c>
      <c r="B1093" s="194"/>
      <c r="C1093" s="194"/>
      <c r="D1093" s="128"/>
      <c r="E1093" s="61"/>
      <c r="F1093" s="61"/>
    </row>
    <row r="1094" spans="1:6" ht="15" customHeight="1">
      <c r="A1094" s="108" t="s">
        <v>939</v>
      </c>
      <c r="B1094" s="194"/>
      <c r="C1094" s="194"/>
      <c r="D1094" s="128"/>
      <c r="E1094" s="61"/>
      <c r="F1094" s="61"/>
    </row>
    <row r="1095" spans="1:6" ht="15" customHeight="1">
      <c r="A1095" s="108" t="s">
        <v>940</v>
      </c>
      <c r="B1095" s="194"/>
      <c r="C1095" s="194"/>
      <c r="D1095" s="128"/>
      <c r="E1095" s="61"/>
      <c r="F1095" s="61"/>
    </row>
    <row r="1096" spans="1:6" ht="15" customHeight="1">
      <c r="A1096" s="189" t="s">
        <v>941</v>
      </c>
      <c r="B1096" s="194"/>
      <c r="C1096" s="194"/>
      <c r="D1096" s="128">
        <v>1368</v>
      </c>
      <c r="E1096" s="61"/>
      <c r="F1096" s="61">
        <v>-0.25123152709359597</v>
      </c>
    </row>
    <row r="1097" spans="1:6" ht="15" customHeight="1">
      <c r="A1097" s="108" t="s">
        <v>942</v>
      </c>
      <c r="B1097" s="194"/>
      <c r="C1097" s="194"/>
      <c r="D1097" s="128">
        <v>0</v>
      </c>
      <c r="E1097" s="61"/>
      <c r="F1097" s="61"/>
    </row>
    <row r="1098" spans="1:6" ht="15" customHeight="1">
      <c r="A1098" s="108" t="s">
        <v>943</v>
      </c>
      <c r="B1098" s="194"/>
      <c r="C1098" s="194"/>
      <c r="D1098" s="128">
        <v>769</v>
      </c>
      <c r="E1098" s="61"/>
      <c r="F1098" s="61">
        <v>3.60479041916168</v>
      </c>
    </row>
    <row r="1099" spans="1:6" ht="15" customHeight="1">
      <c r="A1099" s="108" t="s">
        <v>944</v>
      </c>
      <c r="B1099" s="194"/>
      <c r="C1099" s="194"/>
      <c r="D1099" s="128">
        <v>0</v>
      </c>
      <c r="E1099" s="61"/>
      <c r="F1099" s="61"/>
    </row>
    <row r="1100" spans="1:6" ht="15" customHeight="1">
      <c r="A1100" s="108" t="s">
        <v>945</v>
      </c>
      <c r="B1100" s="194"/>
      <c r="C1100" s="194"/>
      <c r="D1100" s="128">
        <v>599</v>
      </c>
      <c r="E1100" s="61"/>
      <c r="F1100" s="61">
        <v>-0.63915662650602401</v>
      </c>
    </row>
    <row r="1101" spans="1:6" ht="15" customHeight="1">
      <c r="A1101" s="189" t="s">
        <v>946</v>
      </c>
      <c r="B1101" s="194"/>
      <c r="C1101" s="194"/>
      <c r="D1101" s="128">
        <v>97</v>
      </c>
      <c r="E1101" s="61"/>
      <c r="F1101" s="61">
        <v>-0.97750985392997902</v>
      </c>
    </row>
    <row r="1102" spans="1:6" ht="15" customHeight="1">
      <c r="A1102" s="108" t="s">
        <v>947</v>
      </c>
      <c r="B1102" s="194"/>
      <c r="C1102" s="194"/>
      <c r="D1102" s="128">
        <v>97</v>
      </c>
      <c r="E1102" s="61"/>
      <c r="F1102" s="61"/>
    </row>
    <row r="1103" spans="1:6" ht="15" customHeight="1">
      <c r="A1103" s="108" t="s">
        <v>948</v>
      </c>
      <c r="B1103" s="194"/>
      <c r="C1103" s="194"/>
      <c r="D1103" s="128">
        <v>0</v>
      </c>
      <c r="E1103" s="61"/>
      <c r="F1103" s="61">
        <v>-1</v>
      </c>
    </row>
    <row r="1104" spans="1:6" ht="15" customHeight="1">
      <c r="A1104" s="189" t="s">
        <v>949</v>
      </c>
      <c r="B1104" s="194">
        <v>9119</v>
      </c>
      <c r="C1104" s="194">
        <v>9119</v>
      </c>
      <c r="D1104" s="128">
        <v>9119</v>
      </c>
      <c r="E1104" s="61">
        <f t="shared" ref="E1104" si="11">D1104/C1104</f>
        <v>1</v>
      </c>
      <c r="F1104" s="61">
        <v>-0.26825549670999799</v>
      </c>
    </row>
    <row r="1105" spans="1:6" ht="15" customHeight="1">
      <c r="A1105" s="189" t="s">
        <v>950</v>
      </c>
      <c r="B1105" s="194"/>
      <c r="C1105" s="194"/>
      <c r="D1105" s="128">
        <v>5</v>
      </c>
      <c r="E1105" s="61"/>
      <c r="F1105" s="61">
        <v>-0.6875</v>
      </c>
    </row>
    <row r="1106" spans="1:6" ht="15" customHeight="1">
      <c r="A1106" s="108" t="s">
        <v>105</v>
      </c>
      <c r="B1106" s="194"/>
      <c r="C1106" s="194"/>
      <c r="D1106" s="128">
        <v>0</v>
      </c>
      <c r="E1106" s="61"/>
      <c r="F1106" s="61"/>
    </row>
    <row r="1107" spans="1:6" ht="15" customHeight="1">
      <c r="A1107" s="108" t="s">
        <v>106</v>
      </c>
      <c r="B1107" s="194"/>
      <c r="C1107" s="194"/>
      <c r="D1107" s="128">
        <v>0</v>
      </c>
      <c r="E1107" s="61"/>
      <c r="F1107" s="61"/>
    </row>
    <row r="1108" spans="1:6" ht="15" customHeight="1">
      <c r="A1108" s="108" t="s">
        <v>107</v>
      </c>
      <c r="B1108" s="194"/>
      <c r="C1108" s="194"/>
      <c r="D1108" s="128">
        <v>0</v>
      </c>
      <c r="E1108" s="61"/>
      <c r="F1108" s="61"/>
    </row>
    <row r="1109" spans="1:6" ht="15" customHeight="1">
      <c r="A1109" s="108" t="s">
        <v>951</v>
      </c>
      <c r="B1109" s="194"/>
      <c r="C1109" s="194"/>
      <c r="D1109" s="128">
        <v>0</v>
      </c>
      <c r="E1109" s="61"/>
      <c r="F1109" s="61"/>
    </row>
    <row r="1110" spans="1:6" ht="15" customHeight="1">
      <c r="A1110" s="108" t="s">
        <v>952</v>
      </c>
      <c r="B1110" s="194"/>
      <c r="C1110" s="194"/>
      <c r="D1110" s="128">
        <v>0</v>
      </c>
      <c r="E1110" s="61"/>
      <c r="F1110" s="61"/>
    </row>
    <row r="1111" spans="1:6" ht="15" customHeight="1">
      <c r="A1111" s="108" t="s">
        <v>953</v>
      </c>
      <c r="B1111" s="194"/>
      <c r="C1111" s="194"/>
      <c r="D1111" s="128">
        <v>0</v>
      </c>
      <c r="E1111" s="61"/>
      <c r="F1111" s="61"/>
    </row>
    <row r="1112" spans="1:6" ht="15" customHeight="1">
      <c r="A1112" s="108" t="s">
        <v>954</v>
      </c>
      <c r="B1112" s="194"/>
      <c r="C1112" s="194"/>
      <c r="D1112" s="128">
        <v>0</v>
      </c>
      <c r="E1112" s="61"/>
      <c r="F1112" s="61"/>
    </row>
    <row r="1113" spans="1:6" ht="15" customHeight="1">
      <c r="A1113" s="108" t="s">
        <v>955</v>
      </c>
      <c r="B1113" s="194"/>
      <c r="C1113" s="194"/>
      <c r="D1113" s="128">
        <v>0</v>
      </c>
      <c r="E1113" s="61"/>
      <c r="F1113" s="61"/>
    </row>
    <row r="1114" spans="1:6" ht="15" customHeight="1">
      <c r="A1114" s="108" t="s">
        <v>956</v>
      </c>
      <c r="B1114" s="194"/>
      <c r="C1114" s="194"/>
      <c r="D1114" s="128">
        <v>5</v>
      </c>
      <c r="E1114" s="61"/>
      <c r="F1114" s="61">
        <v>-0.6875</v>
      </c>
    </row>
    <row r="1115" spans="1:6" ht="15" customHeight="1">
      <c r="A1115" s="189" t="s">
        <v>957</v>
      </c>
      <c r="B1115" s="194"/>
      <c r="C1115" s="194"/>
      <c r="D1115" s="128"/>
      <c r="E1115" s="61"/>
      <c r="F1115" s="61"/>
    </row>
    <row r="1116" spans="1:6" ht="15" customHeight="1">
      <c r="A1116" s="108" t="s">
        <v>105</v>
      </c>
      <c r="B1116" s="194"/>
      <c r="C1116" s="194"/>
      <c r="D1116" s="128"/>
      <c r="E1116" s="61"/>
      <c r="F1116" s="61"/>
    </row>
    <row r="1117" spans="1:6" ht="15" customHeight="1">
      <c r="A1117" s="108" t="s">
        <v>106</v>
      </c>
      <c r="B1117" s="194"/>
      <c r="C1117" s="194"/>
      <c r="D1117" s="128"/>
      <c r="E1117" s="61"/>
      <c r="F1117" s="61"/>
    </row>
    <row r="1118" spans="1:6" ht="15" customHeight="1">
      <c r="A1118" s="108" t="s">
        <v>107</v>
      </c>
      <c r="B1118" s="194"/>
      <c r="C1118" s="194"/>
      <c r="D1118" s="128"/>
      <c r="E1118" s="61"/>
      <c r="F1118" s="61"/>
    </row>
    <row r="1119" spans="1:6" ht="15" customHeight="1">
      <c r="A1119" s="108" t="s">
        <v>958</v>
      </c>
      <c r="B1119" s="194"/>
      <c r="C1119" s="194"/>
      <c r="D1119" s="128"/>
      <c r="E1119" s="61"/>
      <c r="F1119" s="61"/>
    </row>
    <row r="1120" spans="1:6" ht="15" customHeight="1">
      <c r="A1120" s="108" t="s">
        <v>959</v>
      </c>
      <c r="B1120" s="194"/>
      <c r="C1120" s="194"/>
      <c r="D1120" s="128"/>
      <c r="E1120" s="61"/>
      <c r="F1120" s="61"/>
    </row>
    <row r="1121" spans="1:6" ht="15" customHeight="1">
      <c r="A1121" s="108" t="s">
        <v>960</v>
      </c>
      <c r="B1121" s="194"/>
      <c r="C1121" s="194"/>
      <c r="D1121" s="128"/>
      <c r="E1121" s="61"/>
      <c r="F1121" s="61"/>
    </row>
    <row r="1122" spans="1:6" ht="15" customHeight="1">
      <c r="A1122" s="108" t="s">
        <v>961</v>
      </c>
      <c r="B1122" s="194"/>
      <c r="C1122" s="194"/>
      <c r="D1122" s="128"/>
      <c r="E1122" s="61"/>
      <c r="F1122" s="61"/>
    </row>
    <row r="1123" spans="1:6" ht="15" customHeight="1">
      <c r="A1123" s="108" t="s">
        <v>962</v>
      </c>
      <c r="B1123" s="194"/>
      <c r="C1123" s="194"/>
      <c r="D1123" s="128"/>
      <c r="E1123" s="61"/>
      <c r="F1123" s="61"/>
    </row>
    <row r="1124" spans="1:6" ht="15" customHeight="1">
      <c r="A1124" s="108" t="s">
        <v>963</v>
      </c>
      <c r="B1124" s="194"/>
      <c r="C1124" s="194"/>
      <c r="D1124" s="128"/>
      <c r="E1124" s="61"/>
      <c r="F1124" s="61"/>
    </row>
    <row r="1125" spans="1:6" ht="15" customHeight="1">
      <c r="A1125" s="108" t="s">
        <v>964</v>
      </c>
      <c r="B1125" s="194"/>
      <c r="C1125" s="194"/>
      <c r="D1125" s="128"/>
      <c r="E1125" s="61"/>
      <c r="F1125" s="61"/>
    </row>
    <row r="1126" spans="1:6" ht="15" customHeight="1">
      <c r="A1126" s="108" t="s">
        <v>965</v>
      </c>
      <c r="B1126" s="194"/>
      <c r="C1126" s="194"/>
      <c r="D1126" s="128"/>
      <c r="E1126" s="61"/>
      <c r="F1126" s="61"/>
    </row>
    <row r="1127" spans="1:6" ht="15" customHeight="1">
      <c r="A1127" s="108" t="s">
        <v>966</v>
      </c>
      <c r="B1127" s="194"/>
      <c r="C1127" s="194"/>
      <c r="D1127" s="128"/>
      <c r="E1127" s="61"/>
      <c r="F1127" s="61"/>
    </row>
    <row r="1128" spans="1:6" ht="15" customHeight="1">
      <c r="A1128" s="108" t="s">
        <v>967</v>
      </c>
      <c r="B1128" s="194"/>
      <c r="C1128" s="194"/>
      <c r="D1128" s="128"/>
      <c r="E1128" s="61"/>
      <c r="F1128" s="61"/>
    </row>
    <row r="1129" spans="1:6" ht="15" customHeight="1">
      <c r="A1129" s="108" t="s">
        <v>968</v>
      </c>
      <c r="B1129" s="194"/>
      <c r="C1129" s="194"/>
      <c r="D1129" s="128"/>
      <c r="E1129" s="61"/>
      <c r="F1129" s="61"/>
    </row>
    <row r="1130" spans="1:6" ht="15" customHeight="1">
      <c r="A1130" s="108" t="s">
        <v>969</v>
      </c>
      <c r="B1130" s="194"/>
      <c r="C1130" s="194"/>
      <c r="D1130" s="128"/>
      <c r="E1130" s="61"/>
      <c r="F1130" s="61"/>
    </row>
    <row r="1131" spans="1:6" ht="15" customHeight="1">
      <c r="A1131" s="189" t="s">
        <v>970</v>
      </c>
      <c r="B1131" s="194"/>
      <c r="C1131" s="194"/>
      <c r="D1131" s="128"/>
      <c r="E1131" s="61"/>
      <c r="F1131" s="61"/>
    </row>
    <row r="1132" spans="1:6" ht="15" customHeight="1">
      <c r="A1132" s="108" t="s">
        <v>105</v>
      </c>
      <c r="B1132" s="194"/>
      <c r="C1132" s="194"/>
      <c r="D1132" s="128"/>
      <c r="E1132" s="61"/>
      <c r="F1132" s="61"/>
    </row>
    <row r="1133" spans="1:6" ht="15" customHeight="1">
      <c r="A1133" s="108" t="s">
        <v>106</v>
      </c>
      <c r="B1133" s="194"/>
      <c r="C1133" s="194"/>
      <c r="D1133" s="128"/>
      <c r="E1133" s="61"/>
      <c r="F1133" s="61"/>
    </row>
    <row r="1134" spans="1:6" ht="15" customHeight="1">
      <c r="A1134" s="108" t="s">
        <v>107</v>
      </c>
      <c r="B1134" s="194"/>
      <c r="C1134" s="194"/>
      <c r="D1134" s="128"/>
      <c r="E1134" s="61"/>
      <c r="F1134" s="61"/>
    </row>
    <row r="1135" spans="1:6" ht="15" customHeight="1">
      <c r="A1135" s="108" t="s">
        <v>971</v>
      </c>
      <c r="B1135" s="194"/>
      <c r="C1135" s="194"/>
      <c r="D1135" s="128"/>
      <c r="E1135" s="61"/>
      <c r="F1135" s="61"/>
    </row>
    <row r="1136" spans="1:6" ht="15" customHeight="1">
      <c r="A1136" s="189" t="s">
        <v>972</v>
      </c>
      <c r="B1136" s="194"/>
      <c r="C1136" s="194"/>
      <c r="D1136" s="128">
        <v>27</v>
      </c>
      <c r="E1136" s="61"/>
      <c r="F1136" s="61">
        <v>-0.67469879518072295</v>
      </c>
    </row>
    <row r="1137" spans="1:6" ht="15" customHeight="1">
      <c r="A1137" s="108" t="s">
        <v>105</v>
      </c>
      <c r="B1137" s="194"/>
      <c r="C1137" s="194"/>
      <c r="D1137" s="128">
        <v>0</v>
      </c>
      <c r="E1137" s="61"/>
      <c r="F1137" s="61"/>
    </row>
    <row r="1138" spans="1:6" ht="15" customHeight="1">
      <c r="A1138" s="108" t="s">
        <v>106</v>
      </c>
      <c r="B1138" s="194"/>
      <c r="C1138" s="194"/>
      <c r="D1138" s="128">
        <v>0</v>
      </c>
      <c r="E1138" s="61"/>
      <c r="F1138" s="61"/>
    </row>
    <row r="1139" spans="1:6" ht="15" customHeight="1">
      <c r="A1139" s="108" t="s">
        <v>107</v>
      </c>
      <c r="B1139" s="194"/>
      <c r="C1139" s="194"/>
      <c r="D1139" s="128">
        <v>0</v>
      </c>
      <c r="E1139" s="61"/>
      <c r="F1139" s="61"/>
    </row>
    <row r="1140" spans="1:6" ht="15" customHeight="1">
      <c r="A1140" s="108" t="s">
        <v>973</v>
      </c>
      <c r="B1140" s="194"/>
      <c r="C1140" s="194"/>
      <c r="D1140" s="128">
        <v>0</v>
      </c>
      <c r="E1140" s="61"/>
      <c r="F1140" s="61"/>
    </row>
    <row r="1141" spans="1:6" ht="15" customHeight="1">
      <c r="A1141" s="108" t="s">
        <v>974</v>
      </c>
      <c r="B1141" s="194"/>
      <c r="C1141" s="194"/>
      <c r="D1141" s="128">
        <v>0</v>
      </c>
      <c r="E1141" s="61"/>
      <c r="F1141" s="61"/>
    </row>
    <row r="1142" spans="1:6" ht="15" customHeight="1">
      <c r="A1142" s="108" t="s">
        <v>975</v>
      </c>
      <c r="B1142" s="194"/>
      <c r="C1142" s="194"/>
      <c r="D1142" s="128">
        <v>0</v>
      </c>
      <c r="E1142" s="61"/>
      <c r="F1142" s="61"/>
    </row>
    <row r="1143" spans="1:6" ht="15" customHeight="1">
      <c r="A1143" s="108" t="s">
        <v>976</v>
      </c>
      <c r="B1143" s="194"/>
      <c r="C1143" s="194"/>
      <c r="D1143" s="128">
        <v>0</v>
      </c>
      <c r="E1143" s="61"/>
      <c r="F1143" s="61"/>
    </row>
    <row r="1144" spans="1:6" ht="15" customHeight="1">
      <c r="A1144" s="108" t="s">
        <v>977</v>
      </c>
      <c r="B1144" s="194"/>
      <c r="C1144" s="194"/>
      <c r="D1144" s="128">
        <v>0</v>
      </c>
      <c r="E1144" s="61"/>
      <c r="F1144" s="61"/>
    </row>
    <row r="1145" spans="1:6" ht="15" customHeight="1">
      <c r="A1145" s="108" t="s">
        <v>978</v>
      </c>
      <c r="B1145" s="194"/>
      <c r="C1145" s="194"/>
      <c r="D1145" s="128">
        <v>20</v>
      </c>
      <c r="E1145" s="61"/>
      <c r="F1145" s="61">
        <v>-0.75</v>
      </c>
    </row>
    <row r="1146" spans="1:6" ht="15" customHeight="1">
      <c r="A1146" s="108" t="s">
        <v>979</v>
      </c>
      <c r="B1146" s="194"/>
      <c r="C1146" s="194"/>
      <c r="D1146" s="128">
        <v>0</v>
      </c>
      <c r="E1146" s="61"/>
      <c r="F1146" s="61"/>
    </row>
    <row r="1147" spans="1:6" ht="15" customHeight="1">
      <c r="A1147" s="108" t="s">
        <v>924</v>
      </c>
      <c r="B1147" s="194"/>
      <c r="C1147" s="194"/>
      <c r="D1147" s="128">
        <v>0</v>
      </c>
      <c r="E1147" s="61"/>
      <c r="F1147" s="61"/>
    </row>
    <row r="1148" spans="1:6" ht="15" customHeight="1">
      <c r="A1148" s="108" t="s">
        <v>980</v>
      </c>
      <c r="B1148" s="194"/>
      <c r="C1148" s="194"/>
      <c r="D1148" s="128">
        <v>0</v>
      </c>
      <c r="E1148" s="61"/>
      <c r="F1148" s="61"/>
    </row>
    <row r="1149" spans="1:6" ht="15" customHeight="1">
      <c r="A1149" s="108" t="s">
        <v>981</v>
      </c>
      <c r="B1149" s="194"/>
      <c r="C1149" s="194"/>
      <c r="D1149" s="128">
        <v>7</v>
      </c>
      <c r="E1149" s="61"/>
      <c r="F1149" s="61">
        <v>1.3333333333333299</v>
      </c>
    </row>
    <row r="1150" spans="1:6" ht="15" customHeight="1">
      <c r="A1150" s="189" t="s">
        <v>982</v>
      </c>
      <c r="B1150" s="194"/>
      <c r="C1150" s="194"/>
      <c r="D1150" s="128"/>
      <c r="E1150" s="61"/>
      <c r="F1150" s="61">
        <v>-1</v>
      </c>
    </row>
    <row r="1151" spans="1:6" ht="15" customHeight="1">
      <c r="A1151" s="108" t="s">
        <v>105</v>
      </c>
      <c r="B1151" s="194"/>
      <c r="C1151" s="194"/>
      <c r="D1151" s="128"/>
      <c r="E1151" s="61"/>
      <c r="F1151" s="61">
        <v>-1</v>
      </c>
    </row>
    <row r="1152" spans="1:6" ht="15" customHeight="1">
      <c r="A1152" s="108" t="s">
        <v>106</v>
      </c>
      <c r="B1152" s="194"/>
      <c r="C1152" s="194"/>
      <c r="D1152" s="128"/>
      <c r="E1152" s="61"/>
      <c r="F1152" s="61"/>
    </row>
    <row r="1153" spans="1:6" ht="15" customHeight="1">
      <c r="A1153" s="108" t="s">
        <v>107</v>
      </c>
      <c r="B1153" s="194"/>
      <c r="C1153" s="194"/>
      <c r="D1153" s="128"/>
      <c r="E1153" s="61"/>
      <c r="F1153" s="61"/>
    </row>
    <row r="1154" spans="1:6" ht="15" customHeight="1">
      <c r="A1154" s="108" t="s">
        <v>983</v>
      </c>
      <c r="B1154" s="194"/>
      <c r="C1154" s="194"/>
      <c r="D1154" s="128"/>
      <c r="E1154" s="61"/>
      <c r="F1154" s="61"/>
    </row>
    <row r="1155" spans="1:6" ht="15" customHeight="1">
      <c r="A1155" s="108" t="s">
        <v>984</v>
      </c>
      <c r="B1155" s="194"/>
      <c r="C1155" s="194"/>
      <c r="D1155" s="128"/>
      <c r="E1155" s="61"/>
      <c r="F1155" s="61">
        <v>-1</v>
      </c>
    </row>
    <row r="1156" spans="1:6" ht="15" customHeight="1">
      <c r="A1156" s="108" t="s">
        <v>985</v>
      </c>
      <c r="B1156" s="194"/>
      <c r="C1156" s="194"/>
      <c r="D1156" s="128"/>
      <c r="E1156" s="61"/>
      <c r="F1156" s="61"/>
    </row>
    <row r="1157" spans="1:6" ht="15" customHeight="1">
      <c r="A1157" s="108" t="s">
        <v>986</v>
      </c>
      <c r="B1157" s="194"/>
      <c r="C1157" s="194"/>
      <c r="D1157" s="128"/>
      <c r="E1157" s="61"/>
      <c r="F1157" s="61">
        <v>-1</v>
      </c>
    </row>
    <row r="1158" spans="1:6" ht="15" customHeight="1">
      <c r="A1158" s="108" t="s">
        <v>987</v>
      </c>
      <c r="B1158" s="194"/>
      <c r="C1158" s="194"/>
      <c r="D1158" s="128"/>
      <c r="E1158" s="61"/>
      <c r="F1158" s="61"/>
    </row>
    <row r="1159" spans="1:6" ht="15" customHeight="1">
      <c r="A1159" s="189" t="s">
        <v>988</v>
      </c>
      <c r="B1159" s="194"/>
      <c r="C1159" s="194"/>
      <c r="D1159" s="128"/>
      <c r="E1159" s="61"/>
      <c r="F1159" s="61">
        <v>-1</v>
      </c>
    </row>
    <row r="1160" spans="1:6" ht="15" customHeight="1">
      <c r="A1160" s="108" t="s">
        <v>105</v>
      </c>
      <c r="B1160" s="194"/>
      <c r="C1160" s="194"/>
      <c r="D1160" s="128"/>
      <c r="E1160" s="61"/>
      <c r="F1160" s="61"/>
    </row>
    <row r="1161" spans="1:6" ht="15" customHeight="1">
      <c r="A1161" s="108" t="s">
        <v>106</v>
      </c>
      <c r="B1161" s="194"/>
      <c r="C1161" s="194"/>
      <c r="D1161" s="128"/>
      <c r="E1161" s="61"/>
      <c r="F1161" s="61">
        <v>-1</v>
      </c>
    </row>
    <row r="1162" spans="1:6" ht="15" customHeight="1">
      <c r="A1162" s="108" t="s">
        <v>107</v>
      </c>
      <c r="B1162" s="194"/>
      <c r="C1162" s="194"/>
      <c r="D1162" s="128"/>
      <c r="E1162" s="61"/>
      <c r="F1162" s="61"/>
    </row>
    <row r="1163" spans="1:6" ht="15" customHeight="1">
      <c r="A1163" s="108" t="s">
        <v>989</v>
      </c>
      <c r="B1163" s="194"/>
      <c r="C1163" s="194"/>
      <c r="D1163" s="128"/>
      <c r="E1163" s="61"/>
      <c r="F1163" s="61"/>
    </row>
    <row r="1164" spans="1:6" ht="15" customHeight="1">
      <c r="A1164" s="108" t="s">
        <v>990</v>
      </c>
      <c r="B1164" s="194"/>
      <c r="C1164" s="194"/>
      <c r="D1164" s="128"/>
      <c r="E1164" s="61"/>
      <c r="F1164" s="61"/>
    </row>
    <row r="1165" spans="1:6" ht="15" customHeight="1">
      <c r="A1165" s="108" t="s">
        <v>991</v>
      </c>
      <c r="B1165" s="194"/>
      <c r="C1165" s="194"/>
      <c r="D1165" s="128"/>
      <c r="E1165" s="61"/>
      <c r="F1165" s="61"/>
    </row>
    <row r="1166" spans="1:6" ht="15" customHeight="1">
      <c r="A1166" s="189" t="s">
        <v>992</v>
      </c>
      <c r="B1166" s="194"/>
      <c r="C1166" s="194"/>
      <c r="D1166" s="128">
        <v>8919</v>
      </c>
      <c r="E1166" s="61"/>
      <c r="F1166" s="61">
        <v>-0.236321602876959</v>
      </c>
    </row>
    <row r="1167" spans="1:6" ht="15" customHeight="1">
      <c r="A1167" s="108" t="s">
        <v>105</v>
      </c>
      <c r="B1167" s="194"/>
      <c r="C1167" s="194"/>
      <c r="D1167" s="128">
        <v>0</v>
      </c>
      <c r="E1167" s="61"/>
      <c r="F1167" s="61"/>
    </row>
    <row r="1168" spans="1:6" ht="15" customHeight="1">
      <c r="A1168" s="108" t="s">
        <v>106</v>
      </c>
      <c r="B1168" s="194"/>
      <c r="C1168" s="194"/>
      <c r="D1168" s="128">
        <v>0</v>
      </c>
      <c r="E1168" s="61"/>
      <c r="F1168" s="61"/>
    </row>
    <row r="1169" spans="1:6" ht="15" customHeight="1">
      <c r="A1169" s="108" t="s">
        <v>107</v>
      </c>
      <c r="B1169" s="194"/>
      <c r="C1169" s="194"/>
      <c r="D1169" s="128">
        <v>0</v>
      </c>
      <c r="E1169" s="61"/>
      <c r="F1169" s="61"/>
    </row>
    <row r="1170" spans="1:6" ht="15" customHeight="1">
      <c r="A1170" s="108" t="s">
        <v>993</v>
      </c>
      <c r="B1170" s="194"/>
      <c r="C1170" s="194"/>
      <c r="D1170" s="128">
        <v>0</v>
      </c>
      <c r="E1170" s="61"/>
      <c r="F1170" s="61"/>
    </row>
    <row r="1171" spans="1:6" ht="15" customHeight="1">
      <c r="A1171" s="108" t="s">
        <v>994</v>
      </c>
      <c r="B1171" s="194"/>
      <c r="C1171" s="194"/>
      <c r="D1171" s="128">
        <v>1016</v>
      </c>
      <c r="E1171" s="61"/>
      <c r="F1171" s="61">
        <v>-0.79785117389574201</v>
      </c>
    </row>
    <row r="1172" spans="1:6" ht="15" customHeight="1">
      <c r="A1172" s="108" t="s">
        <v>995</v>
      </c>
      <c r="B1172" s="194"/>
      <c r="C1172" s="194"/>
      <c r="D1172" s="128">
        <v>7903</v>
      </c>
      <c r="E1172" s="61"/>
      <c r="F1172" s="61">
        <v>0.18788516458740401</v>
      </c>
    </row>
    <row r="1173" spans="1:6" ht="15" customHeight="1">
      <c r="A1173" s="189" t="s">
        <v>996</v>
      </c>
      <c r="B1173" s="194"/>
      <c r="C1173" s="194"/>
      <c r="D1173" s="128">
        <v>168</v>
      </c>
      <c r="E1173" s="61"/>
      <c r="F1173" s="61">
        <v>-0.45806451612903198</v>
      </c>
    </row>
    <row r="1174" spans="1:6" ht="15" customHeight="1">
      <c r="A1174" s="108" t="s">
        <v>997</v>
      </c>
      <c r="B1174" s="194"/>
      <c r="C1174" s="194"/>
      <c r="D1174" s="128">
        <v>0</v>
      </c>
      <c r="E1174" s="61"/>
      <c r="F1174" s="61"/>
    </row>
    <row r="1175" spans="1:6" ht="15" customHeight="1">
      <c r="A1175" s="108" t="s">
        <v>998</v>
      </c>
      <c r="B1175" s="194"/>
      <c r="C1175" s="194"/>
      <c r="D1175" s="128"/>
      <c r="E1175" s="61"/>
      <c r="F1175" s="61"/>
    </row>
    <row r="1176" spans="1:6" ht="15" customHeight="1">
      <c r="A1176" s="108" t="s">
        <v>999</v>
      </c>
      <c r="B1176" s="194"/>
      <c r="C1176" s="194"/>
      <c r="D1176" s="128">
        <v>107</v>
      </c>
      <c r="E1176" s="61"/>
      <c r="F1176" s="61">
        <v>-0.49047619047619001</v>
      </c>
    </row>
    <row r="1177" spans="1:6" ht="15" customHeight="1">
      <c r="A1177" s="108" t="s">
        <v>1000</v>
      </c>
      <c r="B1177" s="194"/>
      <c r="C1177" s="194"/>
      <c r="D1177" s="128">
        <v>0</v>
      </c>
      <c r="E1177" s="61"/>
      <c r="F1177" s="61"/>
    </row>
    <row r="1178" spans="1:6" ht="15" customHeight="1">
      <c r="A1178" s="108" t="s">
        <v>1001</v>
      </c>
      <c r="B1178" s="194"/>
      <c r="C1178" s="194"/>
      <c r="D1178" s="128"/>
      <c r="E1178" s="61"/>
      <c r="F1178" s="61"/>
    </row>
    <row r="1179" spans="1:6" ht="15" customHeight="1">
      <c r="A1179" s="108" t="s">
        <v>1002</v>
      </c>
      <c r="B1179" s="194"/>
      <c r="C1179" s="194"/>
      <c r="D1179" s="128">
        <v>61</v>
      </c>
      <c r="E1179" s="61"/>
      <c r="F1179" s="61">
        <v>-0.39</v>
      </c>
    </row>
    <row r="1180" spans="1:6" ht="15" customHeight="1">
      <c r="A1180" s="189" t="s">
        <v>1003</v>
      </c>
      <c r="B1180" s="194">
        <v>1472</v>
      </c>
      <c r="C1180" s="194">
        <v>1472</v>
      </c>
      <c r="D1180" s="128">
        <v>1472</v>
      </c>
      <c r="E1180" s="61">
        <f t="shared" ref="E1180:E1207" si="12">D1180/C1180</f>
        <v>1</v>
      </c>
      <c r="F1180" s="61">
        <v>-0.52516129032258096</v>
      </c>
    </row>
    <row r="1181" spans="1:6" ht="15" customHeight="1">
      <c r="A1181" s="189" t="s">
        <v>1004</v>
      </c>
      <c r="B1181" s="194"/>
      <c r="C1181" s="194"/>
      <c r="D1181" s="128">
        <v>1313</v>
      </c>
      <c r="E1181" s="61"/>
      <c r="F1181" s="61">
        <v>-0.234848484848485</v>
      </c>
    </row>
    <row r="1182" spans="1:6" ht="15" customHeight="1">
      <c r="A1182" s="108" t="s">
        <v>105</v>
      </c>
      <c r="B1182" s="194"/>
      <c r="C1182" s="194"/>
      <c r="D1182" s="128">
        <v>101</v>
      </c>
      <c r="E1182" s="61"/>
      <c r="F1182" s="61">
        <v>-0.84069400630914803</v>
      </c>
    </row>
    <row r="1183" spans="1:6" ht="15" customHeight="1">
      <c r="A1183" s="108" t="s">
        <v>106</v>
      </c>
      <c r="B1183" s="194"/>
      <c r="C1183" s="194"/>
      <c r="D1183" s="128">
        <v>20</v>
      </c>
      <c r="E1183" s="61"/>
      <c r="F1183" s="61">
        <v>-0.93589743589743601</v>
      </c>
    </row>
    <row r="1184" spans="1:6" ht="15" customHeight="1">
      <c r="A1184" s="108" t="s">
        <v>107</v>
      </c>
      <c r="B1184" s="194"/>
      <c r="C1184" s="194"/>
      <c r="D1184" s="128">
        <v>0</v>
      </c>
      <c r="E1184" s="61"/>
      <c r="F1184" s="61"/>
    </row>
    <row r="1185" spans="1:6" ht="15" customHeight="1">
      <c r="A1185" s="108" t="s">
        <v>1005</v>
      </c>
      <c r="B1185" s="194"/>
      <c r="C1185" s="194"/>
      <c r="D1185" s="128">
        <v>0</v>
      </c>
      <c r="E1185" s="61"/>
      <c r="F1185" s="61"/>
    </row>
    <row r="1186" spans="1:6" ht="15" customHeight="1">
      <c r="A1186" s="108" t="s">
        <v>1006</v>
      </c>
      <c r="B1186" s="194"/>
      <c r="C1186" s="194"/>
      <c r="D1186" s="128">
        <v>0</v>
      </c>
      <c r="E1186" s="61"/>
      <c r="F1186" s="61"/>
    </row>
    <row r="1187" spans="1:6" ht="15" customHeight="1">
      <c r="A1187" s="108" t="s">
        <v>1007</v>
      </c>
      <c r="B1187" s="194"/>
      <c r="C1187" s="194"/>
      <c r="D1187" s="128">
        <v>0</v>
      </c>
      <c r="E1187" s="61"/>
      <c r="F1187" s="61"/>
    </row>
    <row r="1188" spans="1:6" ht="15" customHeight="1">
      <c r="A1188" s="108" t="s">
        <v>1008</v>
      </c>
      <c r="B1188" s="194"/>
      <c r="C1188" s="194"/>
      <c r="D1188" s="128">
        <v>0</v>
      </c>
      <c r="E1188" s="61"/>
      <c r="F1188" s="61"/>
    </row>
    <row r="1189" spans="1:6" ht="15" customHeight="1">
      <c r="A1189" s="108" t="s">
        <v>114</v>
      </c>
      <c r="B1189" s="194"/>
      <c r="C1189" s="194"/>
      <c r="D1189" s="128">
        <v>0</v>
      </c>
      <c r="E1189" s="61"/>
      <c r="F1189" s="61"/>
    </row>
    <row r="1190" spans="1:6" ht="15" customHeight="1">
      <c r="A1190" s="108" t="s">
        <v>1009</v>
      </c>
      <c r="B1190" s="194"/>
      <c r="C1190" s="194"/>
      <c r="D1190" s="128">
        <v>1192</v>
      </c>
      <c r="E1190" s="61"/>
      <c r="F1190" s="61">
        <v>0.54805194805194801</v>
      </c>
    </row>
    <row r="1191" spans="1:6" ht="15" customHeight="1">
      <c r="A1191" s="189" t="s">
        <v>1010</v>
      </c>
      <c r="B1191" s="194"/>
      <c r="C1191" s="194"/>
      <c r="D1191" s="128"/>
      <c r="E1191" s="61"/>
      <c r="F1191" s="61">
        <v>-1</v>
      </c>
    </row>
    <row r="1192" spans="1:6" ht="15" customHeight="1">
      <c r="A1192" s="108" t="s">
        <v>105</v>
      </c>
      <c r="B1192" s="194"/>
      <c r="C1192" s="194"/>
      <c r="D1192" s="128"/>
      <c r="E1192" s="61"/>
      <c r="F1192" s="61"/>
    </row>
    <row r="1193" spans="1:6" ht="15" customHeight="1">
      <c r="A1193" s="108" t="s">
        <v>106</v>
      </c>
      <c r="B1193" s="194"/>
      <c r="C1193" s="194"/>
      <c r="D1193" s="128"/>
      <c r="E1193" s="61"/>
      <c r="F1193" s="61"/>
    </row>
    <row r="1194" spans="1:6" ht="15" customHeight="1">
      <c r="A1194" s="108" t="s">
        <v>107</v>
      </c>
      <c r="B1194" s="194"/>
      <c r="C1194" s="194"/>
      <c r="D1194" s="128"/>
      <c r="E1194" s="61"/>
      <c r="F1194" s="61"/>
    </row>
    <row r="1195" spans="1:6" ht="15" customHeight="1">
      <c r="A1195" s="108" t="s">
        <v>1011</v>
      </c>
      <c r="B1195" s="194"/>
      <c r="C1195" s="194"/>
      <c r="D1195" s="128"/>
      <c r="E1195" s="61"/>
      <c r="F1195" s="61">
        <v>-1</v>
      </c>
    </row>
    <row r="1196" spans="1:6" ht="15" customHeight="1">
      <c r="A1196" s="108" t="s">
        <v>1012</v>
      </c>
      <c r="B1196" s="194"/>
      <c r="C1196" s="194"/>
      <c r="D1196" s="128"/>
      <c r="E1196" s="61"/>
      <c r="F1196" s="61"/>
    </row>
    <row r="1197" spans="1:6" ht="15" customHeight="1">
      <c r="A1197" s="108" t="s">
        <v>1013</v>
      </c>
      <c r="B1197" s="194"/>
      <c r="C1197" s="194"/>
      <c r="D1197" s="128"/>
      <c r="E1197" s="61"/>
      <c r="F1197" s="61">
        <v>-1</v>
      </c>
    </row>
    <row r="1198" spans="1:6" ht="15" customHeight="1">
      <c r="A1198" s="189" t="s">
        <v>1014</v>
      </c>
      <c r="B1198" s="194"/>
      <c r="C1198" s="194"/>
      <c r="D1198" s="128">
        <v>21</v>
      </c>
      <c r="E1198" s="61"/>
      <c r="F1198" s="61">
        <v>-0.88333333333333297</v>
      </c>
    </row>
    <row r="1199" spans="1:6" ht="15" customHeight="1">
      <c r="A1199" s="108" t="s">
        <v>105</v>
      </c>
      <c r="B1199" s="194"/>
      <c r="C1199" s="194"/>
      <c r="D1199" s="128">
        <v>0</v>
      </c>
      <c r="E1199" s="61"/>
      <c r="F1199" s="61"/>
    </row>
    <row r="1200" spans="1:6" ht="15" customHeight="1">
      <c r="A1200" s="108" t="s">
        <v>106</v>
      </c>
      <c r="B1200" s="194"/>
      <c r="C1200" s="194"/>
      <c r="D1200" s="128">
        <v>0</v>
      </c>
      <c r="E1200" s="61"/>
      <c r="F1200" s="61"/>
    </row>
    <row r="1201" spans="1:6" ht="15" customHeight="1">
      <c r="A1201" s="108" t="s">
        <v>107</v>
      </c>
      <c r="B1201" s="194"/>
      <c r="C1201" s="194"/>
      <c r="D1201" s="128">
        <v>0</v>
      </c>
      <c r="E1201" s="61"/>
      <c r="F1201" s="61"/>
    </row>
    <row r="1202" spans="1:6" ht="15" customHeight="1">
      <c r="A1202" s="108" t="s">
        <v>1015</v>
      </c>
      <c r="B1202" s="194"/>
      <c r="C1202" s="194"/>
      <c r="D1202" s="128">
        <v>0</v>
      </c>
      <c r="E1202" s="61"/>
      <c r="F1202" s="61"/>
    </row>
    <row r="1203" spans="1:6" ht="15" customHeight="1">
      <c r="A1203" s="108" t="s">
        <v>1016</v>
      </c>
      <c r="B1203" s="194"/>
      <c r="C1203" s="194"/>
      <c r="D1203" s="128">
        <v>21</v>
      </c>
      <c r="E1203" s="61"/>
      <c r="F1203" s="61">
        <v>-0.88333333333333297</v>
      </c>
    </row>
    <row r="1204" spans="1:6" ht="15" customHeight="1">
      <c r="A1204" s="189" t="s">
        <v>1017</v>
      </c>
      <c r="B1204" s="194"/>
      <c r="C1204" s="194"/>
      <c r="D1204" s="128">
        <v>138</v>
      </c>
      <c r="E1204" s="61"/>
      <c r="F1204" s="61">
        <v>0.24324324324324301</v>
      </c>
    </row>
    <row r="1205" spans="1:6" ht="15" customHeight="1">
      <c r="A1205" s="108" t="s">
        <v>1018</v>
      </c>
      <c r="B1205" s="194"/>
      <c r="C1205" s="194"/>
      <c r="D1205" s="128">
        <v>0</v>
      </c>
      <c r="E1205" s="61"/>
      <c r="F1205" s="61"/>
    </row>
    <row r="1206" spans="1:6" ht="15" customHeight="1">
      <c r="A1206" s="108" t="s">
        <v>1019</v>
      </c>
      <c r="B1206" s="194"/>
      <c r="C1206" s="194"/>
      <c r="D1206" s="128">
        <v>138</v>
      </c>
      <c r="E1206" s="61"/>
      <c r="F1206" s="61">
        <v>0.24324324324324301</v>
      </c>
    </row>
    <row r="1207" spans="1:6" ht="15" customHeight="1">
      <c r="A1207" s="189" t="s">
        <v>1020</v>
      </c>
      <c r="B1207" s="194">
        <v>242</v>
      </c>
      <c r="C1207" s="197">
        <v>272</v>
      </c>
      <c r="D1207" s="128">
        <v>272</v>
      </c>
      <c r="E1207" s="61">
        <f t="shared" si="12"/>
        <v>1</v>
      </c>
      <c r="F1207" s="61"/>
    </row>
    <row r="1208" spans="1:6" ht="15" customHeight="1">
      <c r="A1208" s="189" t="s">
        <v>1021</v>
      </c>
      <c r="B1208" s="194"/>
      <c r="C1208" s="194"/>
      <c r="D1208" s="128"/>
      <c r="E1208" s="61"/>
      <c r="F1208" s="61"/>
    </row>
    <row r="1209" spans="1:6" ht="15" customHeight="1">
      <c r="A1209" s="108" t="s">
        <v>105</v>
      </c>
      <c r="B1209" s="194"/>
      <c r="C1209" s="194"/>
      <c r="D1209" s="128"/>
      <c r="E1209" s="61"/>
      <c r="F1209" s="61"/>
    </row>
    <row r="1210" spans="1:6" ht="15" customHeight="1">
      <c r="A1210" s="108" t="s">
        <v>106</v>
      </c>
      <c r="B1210" s="194"/>
      <c r="C1210" s="194"/>
      <c r="D1210" s="128"/>
      <c r="E1210" s="61"/>
      <c r="F1210" s="61"/>
    </row>
    <row r="1211" spans="1:6" ht="15" customHeight="1">
      <c r="A1211" s="108" t="s">
        <v>107</v>
      </c>
      <c r="B1211" s="194"/>
      <c r="C1211" s="194"/>
      <c r="D1211" s="128"/>
      <c r="E1211" s="61"/>
      <c r="F1211" s="61"/>
    </row>
    <row r="1212" spans="1:6" ht="15" customHeight="1">
      <c r="A1212" s="108" t="s">
        <v>1022</v>
      </c>
      <c r="B1212" s="194"/>
      <c r="C1212" s="194"/>
      <c r="D1212" s="128"/>
      <c r="E1212" s="61"/>
      <c r="F1212" s="61"/>
    </row>
    <row r="1213" spans="1:6" ht="15" customHeight="1">
      <c r="A1213" s="108" t="s">
        <v>114</v>
      </c>
      <c r="B1213" s="194"/>
      <c r="C1213" s="194"/>
      <c r="D1213" s="128"/>
      <c r="E1213" s="61"/>
      <c r="F1213" s="61"/>
    </row>
    <row r="1214" spans="1:6" ht="15" customHeight="1">
      <c r="A1214" s="108" t="s">
        <v>1023</v>
      </c>
      <c r="B1214" s="194"/>
      <c r="C1214" s="194"/>
      <c r="D1214" s="128"/>
      <c r="E1214" s="61"/>
      <c r="F1214" s="61"/>
    </row>
    <row r="1215" spans="1:6" ht="15" customHeight="1">
      <c r="A1215" s="189" t="s">
        <v>1024</v>
      </c>
      <c r="B1215" s="194"/>
      <c r="C1215" s="194"/>
      <c r="D1215" s="128"/>
      <c r="E1215" s="61"/>
      <c r="F1215" s="61"/>
    </row>
    <row r="1216" spans="1:6" ht="15" customHeight="1">
      <c r="A1216" s="108" t="s">
        <v>1025</v>
      </c>
      <c r="B1216" s="194"/>
      <c r="C1216" s="194"/>
      <c r="D1216" s="128"/>
      <c r="E1216" s="61"/>
      <c r="F1216" s="61"/>
    </row>
    <row r="1217" spans="1:6" ht="15" customHeight="1">
      <c r="A1217" s="108" t="s">
        <v>1026</v>
      </c>
      <c r="B1217" s="194"/>
      <c r="C1217" s="194"/>
      <c r="D1217" s="128"/>
      <c r="E1217" s="61"/>
      <c r="F1217" s="61"/>
    </row>
    <row r="1218" spans="1:6" ht="15" customHeight="1">
      <c r="A1218" s="108" t="s">
        <v>1027</v>
      </c>
      <c r="B1218" s="194"/>
      <c r="C1218" s="194"/>
      <c r="D1218" s="128"/>
      <c r="E1218" s="61"/>
      <c r="F1218" s="61"/>
    </row>
    <row r="1219" spans="1:6" ht="15" customHeight="1">
      <c r="A1219" s="108" t="s">
        <v>1028</v>
      </c>
      <c r="B1219" s="194"/>
      <c r="C1219" s="194"/>
      <c r="D1219" s="128"/>
      <c r="E1219" s="61"/>
      <c r="F1219" s="61"/>
    </row>
    <row r="1220" spans="1:6" ht="15" customHeight="1">
      <c r="A1220" s="108" t="s">
        <v>1029</v>
      </c>
      <c r="B1220" s="194"/>
      <c r="C1220" s="194"/>
      <c r="D1220" s="128"/>
      <c r="E1220" s="61"/>
      <c r="F1220" s="61"/>
    </row>
    <row r="1221" spans="1:6" ht="15" customHeight="1">
      <c r="A1221" s="108" t="s">
        <v>1030</v>
      </c>
      <c r="B1221" s="194"/>
      <c r="C1221" s="194"/>
      <c r="D1221" s="128"/>
      <c r="E1221" s="61"/>
      <c r="F1221" s="61"/>
    </row>
    <row r="1222" spans="1:6" ht="15" customHeight="1">
      <c r="A1222" s="108" t="s">
        <v>1031</v>
      </c>
      <c r="B1222" s="194"/>
      <c r="C1222" s="194"/>
      <c r="D1222" s="128"/>
      <c r="E1222" s="61"/>
      <c r="F1222" s="61"/>
    </row>
    <row r="1223" spans="1:6" ht="15" customHeight="1">
      <c r="A1223" s="108" t="s">
        <v>1032</v>
      </c>
      <c r="B1223" s="194"/>
      <c r="C1223" s="194"/>
      <c r="D1223" s="128"/>
      <c r="E1223" s="61"/>
      <c r="F1223" s="61"/>
    </row>
    <row r="1224" spans="1:6" ht="15" customHeight="1">
      <c r="A1224" s="108" t="s">
        <v>1033</v>
      </c>
      <c r="B1224" s="194"/>
      <c r="C1224" s="194"/>
      <c r="D1224" s="128"/>
      <c r="E1224" s="61"/>
      <c r="F1224" s="61"/>
    </row>
    <row r="1225" spans="1:6" ht="15" customHeight="1">
      <c r="A1225" s="189" t="s">
        <v>1034</v>
      </c>
      <c r="B1225" s="194"/>
      <c r="C1225" s="194"/>
      <c r="D1225" s="128">
        <v>270</v>
      </c>
      <c r="E1225" s="61"/>
      <c r="F1225" s="61"/>
    </row>
    <row r="1226" spans="1:6" ht="15" customHeight="1">
      <c r="A1226" s="108" t="s">
        <v>1035</v>
      </c>
      <c r="B1226" s="194"/>
      <c r="C1226" s="194"/>
      <c r="D1226" s="128">
        <v>0</v>
      </c>
      <c r="E1226" s="61"/>
      <c r="F1226" s="61"/>
    </row>
    <row r="1227" spans="1:6" ht="15" customHeight="1">
      <c r="A1227" s="108" t="s">
        <v>1036</v>
      </c>
      <c r="B1227" s="194"/>
      <c r="C1227" s="194"/>
      <c r="D1227" s="128">
        <v>0</v>
      </c>
      <c r="E1227" s="61"/>
      <c r="F1227" s="61"/>
    </row>
    <row r="1228" spans="1:6" ht="15" customHeight="1">
      <c r="A1228" s="108" t="s">
        <v>1037</v>
      </c>
      <c r="B1228" s="194"/>
      <c r="C1228" s="194"/>
      <c r="D1228" s="128">
        <v>0</v>
      </c>
      <c r="E1228" s="61"/>
      <c r="F1228" s="61"/>
    </row>
    <row r="1229" spans="1:6" ht="15" customHeight="1">
      <c r="A1229" s="108" t="s">
        <v>1038</v>
      </c>
      <c r="B1229" s="194"/>
      <c r="C1229" s="194"/>
      <c r="D1229" s="128">
        <v>0</v>
      </c>
      <c r="E1229" s="61"/>
      <c r="F1229" s="61"/>
    </row>
    <row r="1230" spans="1:6" ht="15" customHeight="1">
      <c r="A1230" s="108" t="s">
        <v>1039</v>
      </c>
      <c r="B1230" s="194"/>
      <c r="C1230" s="194"/>
      <c r="D1230" s="128">
        <v>270</v>
      </c>
      <c r="E1230" s="61"/>
      <c r="F1230" s="61"/>
    </row>
    <row r="1231" spans="1:6" ht="15" customHeight="1">
      <c r="A1231" s="189" t="s">
        <v>1040</v>
      </c>
      <c r="B1231" s="194"/>
      <c r="C1231" s="194"/>
      <c r="D1231" s="128"/>
      <c r="E1231" s="61"/>
      <c r="F1231" s="61"/>
    </row>
    <row r="1232" spans="1:6" ht="15" customHeight="1">
      <c r="A1232" s="108" t="s">
        <v>1041</v>
      </c>
      <c r="B1232" s="194"/>
      <c r="C1232" s="194"/>
      <c r="D1232" s="128"/>
      <c r="E1232" s="61"/>
      <c r="F1232" s="61"/>
    </row>
    <row r="1233" spans="1:6" ht="15" customHeight="1">
      <c r="A1233" s="108" t="s">
        <v>1042</v>
      </c>
      <c r="B1233" s="194"/>
      <c r="C1233" s="194"/>
      <c r="D1233" s="128"/>
      <c r="E1233" s="61"/>
      <c r="F1233" s="61"/>
    </row>
    <row r="1234" spans="1:6" ht="15" customHeight="1">
      <c r="A1234" s="189" t="s">
        <v>1043</v>
      </c>
      <c r="B1234" s="194"/>
      <c r="C1234" s="194"/>
      <c r="D1234" s="128">
        <v>2</v>
      </c>
      <c r="E1234" s="61"/>
      <c r="F1234" s="61"/>
    </row>
    <row r="1235" spans="1:6" ht="15" customHeight="1">
      <c r="A1235" s="108" t="s">
        <v>1044</v>
      </c>
      <c r="B1235" s="194"/>
      <c r="C1235" s="194"/>
      <c r="D1235" s="128">
        <v>2</v>
      </c>
      <c r="E1235" s="61"/>
      <c r="F1235" s="61"/>
    </row>
    <row r="1236" spans="1:6" ht="15" customHeight="1">
      <c r="A1236" s="189" t="s">
        <v>1045</v>
      </c>
      <c r="B1236" s="194"/>
      <c r="C1236" s="194"/>
      <c r="D1236" s="128"/>
      <c r="E1236" s="61"/>
      <c r="F1236" s="61"/>
    </row>
    <row r="1237" spans="1:6" ht="15" customHeight="1">
      <c r="A1237" s="189" t="s">
        <v>1046</v>
      </c>
      <c r="B1237" s="194"/>
      <c r="C1237" s="194"/>
      <c r="D1237" s="128"/>
      <c r="E1237" s="61"/>
      <c r="F1237" s="61"/>
    </row>
    <row r="1238" spans="1:6" ht="15" customHeight="1">
      <c r="A1238" s="189" t="s">
        <v>1047</v>
      </c>
      <c r="B1238" s="194"/>
      <c r="C1238" s="194"/>
      <c r="D1238" s="128"/>
      <c r="E1238" s="61"/>
      <c r="F1238" s="61"/>
    </row>
    <row r="1239" spans="1:6" ht="15" customHeight="1">
      <c r="A1239" s="189" t="s">
        <v>1048</v>
      </c>
      <c r="B1239" s="194"/>
      <c r="C1239" s="194"/>
      <c r="D1239" s="128"/>
      <c r="E1239" s="61"/>
      <c r="F1239" s="61"/>
    </row>
    <row r="1240" spans="1:6" ht="15" customHeight="1">
      <c r="A1240" s="189" t="s">
        <v>1049</v>
      </c>
      <c r="B1240" s="194"/>
      <c r="C1240" s="194"/>
      <c r="D1240" s="128"/>
      <c r="E1240" s="61"/>
      <c r="F1240" s="61"/>
    </row>
    <row r="1241" spans="1:6" ht="15" customHeight="1">
      <c r="A1241" s="189" t="s">
        <v>1050</v>
      </c>
      <c r="B1241" s="194"/>
      <c r="C1241" s="194"/>
      <c r="D1241" s="128"/>
      <c r="E1241" s="61"/>
      <c r="F1241" s="61"/>
    </row>
    <row r="1242" spans="1:6" ht="15" customHeight="1">
      <c r="A1242" s="189" t="s">
        <v>786</v>
      </c>
      <c r="B1242" s="194"/>
      <c r="C1242" s="194"/>
      <c r="D1242" s="128"/>
      <c r="E1242" s="61"/>
      <c r="F1242" s="61"/>
    </row>
    <row r="1243" spans="1:6" ht="15" customHeight="1">
      <c r="A1243" s="189" t="s">
        <v>1051</v>
      </c>
      <c r="B1243" s="194"/>
      <c r="C1243" s="194"/>
      <c r="D1243" s="128"/>
      <c r="E1243" s="61"/>
      <c r="F1243" s="61"/>
    </row>
    <row r="1244" spans="1:6" ht="15" customHeight="1">
      <c r="A1244" s="189" t="s">
        <v>1052</v>
      </c>
      <c r="B1244" s="194"/>
      <c r="C1244" s="194"/>
      <c r="D1244" s="128"/>
      <c r="E1244" s="61"/>
      <c r="F1244" s="61"/>
    </row>
    <row r="1245" spans="1:6" ht="15" customHeight="1">
      <c r="A1245" s="189" t="s">
        <v>1053</v>
      </c>
      <c r="B1245" s="194"/>
      <c r="C1245" s="194"/>
      <c r="D1245" s="128"/>
      <c r="E1245" s="61"/>
      <c r="F1245" s="61"/>
    </row>
    <row r="1246" spans="1:6" ht="15" customHeight="1">
      <c r="A1246" s="189" t="s">
        <v>1054</v>
      </c>
      <c r="B1246" s="194">
        <v>15286</v>
      </c>
      <c r="C1246" s="194">
        <v>17291</v>
      </c>
      <c r="D1246" s="128">
        <v>15256</v>
      </c>
      <c r="E1246" s="61">
        <f t="shared" ref="E1246" si="13">D1246/C1246</f>
        <v>0.88230871551674295</v>
      </c>
      <c r="F1246" s="61">
        <v>1.4131603922809199</v>
      </c>
    </row>
    <row r="1247" spans="1:6" ht="15" customHeight="1">
      <c r="A1247" s="189" t="s">
        <v>1055</v>
      </c>
      <c r="B1247" s="194"/>
      <c r="C1247" s="194"/>
      <c r="D1247" s="128">
        <v>15027</v>
      </c>
      <c r="E1247" s="61"/>
      <c r="F1247" s="61">
        <v>2.3890392422192201</v>
      </c>
    </row>
    <row r="1248" spans="1:6" ht="15" customHeight="1">
      <c r="A1248" s="108" t="s">
        <v>105</v>
      </c>
      <c r="B1248" s="194"/>
      <c r="C1248" s="194"/>
      <c r="D1248" s="128">
        <v>1530</v>
      </c>
      <c r="E1248" s="61"/>
      <c r="F1248" s="61">
        <v>0.106290672451193</v>
      </c>
    </row>
    <row r="1249" spans="1:6" ht="15" customHeight="1">
      <c r="A1249" s="108" t="s">
        <v>106</v>
      </c>
      <c r="B1249" s="194"/>
      <c r="C1249" s="194"/>
      <c r="D1249" s="128">
        <v>19</v>
      </c>
      <c r="E1249" s="61"/>
      <c r="F1249" s="61">
        <v>-0.79569892473118298</v>
      </c>
    </row>
    <row r="1250" spans="1:6" ht="15" customHeight="1">
      <c r="A1250" s="108" t="s">
        <v>107</v>
      </c>
      <c r="B1250" s="194"/>
      <c r="C1250" s="194"/>
      <c r="D1250" s="128">
        <v>0</v>
      </c>
      <c r="E1250" s="61"/>
      <c r="F1250" s="61"/>
    </row>
    <row r="1251" spans="1:6" ht="15" customHeight="1">
      <c r="A1251" s="108" t="s">
        <v>1056</v>
      </c>
      <c r="B1251" s="194"/>
      <c r="C1251" s="194"/>
      <c r="D1251" s="128">
        <v>493</v>
      </c>
      <c r="E1251" s="61"/>
      <c r="F1251" s="61">
        <v>2.2866666666666702</v>
      </c>
    </row>
    <row r="1252" spans="1:6" ht="15" customHeight="1">
      <c r="A1252" s="108" t="s">
        <v>1057</v>
      </c>
      <c r="B1252" s="194"/>
      <c r="C1252" s="194"/>
      <c r="D1252" s="128">
        <v>301</v>
      </c>
      <c r="E1252" s="61"/>
      <c r="F1252" s="61"/>
    </row>
    <row r="1253" spans="1:6" ht="15" customHeight="1">
      <c r="A1253" s="108" t="s">
        <v>1058</v>
      </c>
      <c r="B1253" s="194"/>
      <c r="C1253" s="194"/>
      <c r="D1253" s="128">
        <v>0</v>
      </c>
      <c r="E1253" s="61"/>
      <c r="F1253" s="61"/>
    </row>
    <row r="1254" spans="1:6" ht="15" customHeight="1">
      <c r="A1254" s="108" t="s">
        <v>1059</v>
      </c>
      <c r="B1254" s="194"/>
      <c r="C1254" s="194"/>
      <c r="D1254" s="128">
        <v>0</v>
      </c>
      <c r="E1254" s="61"/>
      <c r="F1254" s="61"/>
    </row>
    <row r="1255" spans="1:6" ht="15" customHeight="1">
      <c r="A1255" s="108" t="s">
        <v>1060</v>
      </c>
      <c r="B1255" s="194"/>
      <c r="C1255" s="194"/>
      <c r="D1255" s="128">
        <v>198</v>
      </c>
      <c r="E1255" s="61"/>
      <c r="F1255" s="61"/>
    </row>
    <row r="1256" spans="1:6" ht="15" customHeight="1">
      <c r="A1256" s="108" t="s">
        <v>1061</v>
      </c>
      <c r="B1256" s="194"/>
      <c r="C1256" s="194"/>
      <c r="D1256" s="128">
        <v>80</v>
      </c>
      <c r="E1256" s="61"/>
      <c r="F1256" s="61"/>
    </row>
    <row r="1257" spans="1:6" ht="15" customHeight="1">
      <c r="A1257" s="108" t="s">
        <v>1062</v>
      </c>
      <c r="B1257" s="194"/>
      <c r="C1257" s="194"/>
      <c r="D1257" s="128">
        <v>3994</v>
      </c>
      <c r="E1257" s="61"/>
      <c r="F1257" s="61">
        <v>0.72526997840172802</v>
      </c>
    </row>
    <row r="1258" spans="1:6" ht="15" customHeight="1">
      <c r="A1258" s="108" t="s">
        <v>1063</v>
      </c>
      <c r="B1258" s="194"/>
      <c r="C1258" s="194"/>
      <c r="D1258" s="128">
        <v>0</v>
      </c>
      <c r="E1258" s="61"/>
      <c r="F1258" s="61">
        <v>-1</v>
      </c>
    </row>
    <row r="1259" spans="1:6" ht="15" customHeight="1">
      <c r="A1259" s="108" t="s">
        <v>1064</v>
      </c>
      <c r="B1259" s="194"/>
      <c r="C1259" s="194"/>
      <c r="D1259" s="128">
        <v>0</v>
      </c>
      <c r="E1259" s="61"/>
      <c r="F1259" s="61"/>
    </row>
    <row r="1260" spans="1:6" ht="15" customHeight="1">
      <c r="A1260" s="108" t="s">
        <v>1065</v>
      </c>
      <c r="B1260" s="194"/>
      <c r="C1260" s="194"/>
      <c r="D1260" s="128">
        <v>0</v>
      </c>
      <c r="E1260" s="61"/>
      <c r="F1260" s="61"/>
    </row>
    <row r="1261" spans="1:6" ht="15" customHeight="1">
      <c r="A1261" s="108" t="s">
        <v>1066</v>
      </c>
      <c r="B1261" s="194"/>
      <c r="C1261" s="194"/>
      <c r="D1261" s="128">
        <v>0</v>
      </c>
      <c r="E1261" s="61"/>
      <c r="F1261" s="61">
        <v>-1</v>
      </c>
    </row>
    <row r="1262" spans="1:6" ht="15" customHeight="1">
      <c r="A1262" s="108" t="s">
        <v>1067</v>
      </c>
      <c r="B1262" s="194"/>
      <c r="C1262" s="194"/>
      <c r="D1262" s="128">
        <v>0</v>
      </c>
      <c r="E1262" s="61"/>
      <c r="F1262" s="61"/>
    </row>
    <row r="1263" spans="1:6" ht="15" customHeight="1">
      <c r="A1263" s="108" t="s">
        <v>1068</v>
      </c>
      <c r="B1263" s="194"/>
      <c r="C1263" s="194"/>
      <c r="D1263" s="128">
        <v>0</v>
      </c>
      <c r="E1263" s="61"/>
      <c r="F1263" s="61"/>
    </row>
    <row r="1264" spans="1:6" ht="15" customHeight="1">
      <c r="A1264" s="108" t="s">
        <v>1069</v>
      </c>
      <c r="B1264" s="194"/>
      <c r="C1264" s="194"/>
      <c r="D1264" s="128">
        <v>0</v>
      </c>
      <c r="E1264" s="61"/>
      <c r="F1264" s="61"/>
    </row>
    <row r="1265" spans="1:6" ht="15" customHeight="1">
      <c r="A1265" s="108" t="s">
        <v>114</v>
      </c>
      <c r="B1265" s="194"/>
      <c r="C1265" s="194"/>
      <c r="D1265" s="128"/>
      <c r="E1265" s="61"/>
      <c r="F1265" s="61"/>
    </row>
    <row r="1266" spans="1:6" ht="15" customHeight="1">
      <c r="A1266" s="108" t="s">
        <v>1070</v>
      </c>
      <c r="B1266" s="194"/>
      <c r="C1266" s="194"/>
      <c r="D1266" s="128">
        <v>8412</v>
      </c>
      <c r="E1266" s="61"/>
      <c r="F1266" s="61">
        <v>26.048231511253999</v>
      </c>
    </row>
    <row r="1267" spans="1:6" ht="15" customHeight="1">
      <c r="A1267" s="189" t="s">
        <v>1071</v>
      </c>
      <c r="B1267" s="194"/>
      <c r="C1267" s="194"/>
      <c r="D1267" s="128"/>
      <c r="E1267" s="61"/>
      <c r="F1267" s="61"/>
    </row>
    <row r="1268" spans="1:6" ht="15" customHeight="1">
      <c r="A1268" s="108" t="s">
        <v>105</v>
      </c>
      <c r="B1268" s="194"/>
      <c r="C1268" s="194"/>
      <c r="D1268" s="128"/>
      <c r="E1268" s="61"/>
      <c r="F1268" s="61"/>
    </row>
    <row r="1269" spans="1:6" ht="15" customHeight="1">
      <c r="A1269" s="108" t="s">
        <v>106</v>
      </c>
      <c r="B1269" s="194"/>
      <c r="C1269" s="194"/>
      <c r="D1269" s="128"/>
      <c r="E1269" s="61"/>
      <c r="F1269" s="61"/>
    </row>
    <row r="1270" spans="1:6" ht="15" customHeight="1">
      <c r="A1270" s="108" t="s">
        <v>107</v>
      </c>
      <c r="B1270" s="194"/>
      <c r="C1270" s="194"/>
      <c r="D1270" s="128"/>
      <c r="E1270" s="61"/>
      <c r="F1270" s="61"/>
    </row>
    <row r="1271" spans="1:6" ht="15" customHeight="1">
      <c r="A1271" s="108" t="s">
        <v>1072</v>
      </c>
      <c r="B1271" s="194"/>
      <c r="C1271" s="194"/>
      <c r="D1271" s="128"/>
      <c r="E1271" s="61"/>
      <c r="F1271" s="61"/>
    </row>
    <row r="1272" spans="1:6" ht="15" customHeight="1">
      <c r="A1272" s="108" t="s">
        <v>1073</v>
      </c>
      <c r="B1272" s="194"/>
      <c r="C1272" s="194"/>
      <c r="D1272" s="128"/>
      <c r="E1272" s="61"/>
      <c r="F1272" s="61"/>
    </row>
    <row r="1273" spans="1:6" ht="15" customHeight="1">
      <c r="A1273" s="108" t="s">
        <v>1074</v>
      </c>
      <c r="B1273" s="194"/>
      <c r="C1273" s="194"/>
      <c r="D1273" s="128"/>
      <c r="E1273" s="61"/>
      <c r="F1273" s="61"/>
    </row>
    <row r="1274" spans="1:6" ht="15" customHeight="1">
      <c r="A1274" s="108" t="s">
        <v>1075</v>
      </c>
      <c r="B1274" s="194"/>
      <c r="C1274" s="194"/>
      <c r="D1274" s="128"/>
      <c r="E1274" s="61"/>
      <c r="F1274" s="61"/>
    </row>
    <row r="1275" spans="1:6" ht="15" customHeight="1">
      <c r="A1275" s="108" t="s">
        <v>1076</v>
      </c>
      <c r="B1275" s="194"/>
      <c r="C1275" s="194"/>
      <c r="D1275" s="128"/>
      <c r="E1275" s="61"/>
      <c r="F1275" s="61"/>
    </row>
    <row r="1276" spans="1:6" ht="15" customHeight="1">
      <c r="A1276" s="108" t="s">
        <v>1077</v>
      </c>
      <c r="B1276" s="194"/>
      <c r="C1276" s="194"/>
      <c r="D1276" s="128"/>
      <c r="E1276" s="61"/>
      <c r="F1276" s="61"/>
    </row>
    <row r="1277" spans="1:6" ht="15" customHeight="1">
      <c r="A1277" s="108" t="s">
        <v>1078</v>
      </c>
      <c r="B1277" s="194"/>
      <c r="C1277" s="194"/>
      <c r="D1277" s="128"/>
      <c r="E1277" s="61"/>
      <c r="F1277" s="61"/>
    </row>
    <row r="1278" spans="1:6" ht="15" customHeight="1">
      <c r="A1278" s="108" t="s">
        <v>1079</v>
      </c>
      <c r="B1278" s="194"/>
      <c r="C1278" s="194"/>
      <c r="D1278" s="128"/>
      <c r="E1278" s="61"/>
      <c r="F1278" s="61"/>
    </row>
    <row r="1279" spans="1:6" ht="15" customHeight="1">
      <c r="A1279" s="108" t="s">
        <v>1080</v>
      </c>
      <c r="B1279" s="194"/>
      <c r="C1279" s="194"/>
      <c r="D1279" s="128"/>
      <c r="E1279" s="61"/>
      <c r="F1279" s="61"/>
    </row>
    <row r="1280" spans="1:6" ht="15" customHeight="1">
      <c r="A1280" s="108" t="s">
        <v>1081</v>
      </c>
      <c r="B1280" s="194"/>
      <c r="C1280" s="194"/>
      <c r="D1280" s="128"/>
      <c r="E1280" s="61"/>
      <c r="F1280" s="61"/>
    </row>
    <row r="1281" spans="1:6" ht="15" customHeight="1">
      <c r="A1281" s="108" t="s">
        <v>1082</v>
      </c>
      <c r="B1281" s="194"/>
      <c r="C1281" s="194"/>
      <c r="D1281" s="128"/>
      <c r="E1281" s="61"/>
      <c r="F1281" s="61"/>
    </row>
    <row r="1282" spans="1:6" ht="15" customHeight="1">
      <c r="A1282" s="108" t="s">
        <v>1083</v>
      </c>
      <c r="B1282" s="194"/>
      <c r="C1282" s="194"/>
      <c r="D1282" s="128"/>
      <c r="E1282" s="61"/>
      <c r="F1282" s="61"/>
    </row>
    <row r="1283" spans="1:6" ht="15" customHeight="1">
      <c r="A1283" s="108" t="s">
        <v>1084</v>
      </c>
      <c r="B1283" s="194"/>
      <c r="C1283" s="194"/>
      <c r="D1283" s="128"/>
      <c r="E1283" s="61"/>
      <c r="F1283" s="61"/>
    </row>
    <row r="1284" spans="1:6" ht="15" customHeight="1">
      <c r="A1284" s="108" t="s">
        <v>114</v>
      </c>
      <c r="B1284" s="194"/>
      <c r="C1284" s="194"/>
      <c r="D1284" s="128"/>
      <c r="E1284" s="61"/>
      <c r="F1284" s="61"/>
    </row>
    <row r="1285" spans="1:6" ht="15" customHeight="1">
      <c r="A1285" s="108" t="s">
        <v>1085</v>
      </c>
      <c r="B1285" s="194"/>
      <c r="C1285" s="194"/>
      <c r="D1285" s="128"/>
      <c r="E1285" s="61"/>
      <c r="F1285" s="61"/>
    </row>
    <row r="1286" spans="1:6" ht="15" customHeight="1">
      <c r="A1286" s="189" t="s">
        <v>1086</v>
      </c>
      <c r="B1286" s="194"/>
      <c r="C1286" s="194"/>
      <c r="D1286" s="128">
        <v>55</v>
      </c>
      <c r="E1286" s="61"/>
      <c r="F1286" s="61">
        <v>10</v>
      </c>
    </row>
    <row r="1287" spans="1:6" ht="15" customHeight="1">
      <c r="A1287" s="108" t="s">
        <v>105</v>
      </c>
      <c r="B1287" s="194"/>
      <c r="C1287" s="194"/>
      <c r="D1287" s="128">
        <v>0</v>
      </c>
      <c r="E1287" s="61"/>
      <c r="F1287" s="61"/>
    </row>
    <row r="1288" spans="1:6" ht="15" customHeight="1">
      <c r="A1288" s="108" t="s">
        <v>106</v>
      </c>
      <c r="B1288" s="194"/>
      <c r="C1288" s="194"/>
      <c r="D1288" s="128">
        <v>0</v>
      </c>
      <c r="E1288" s="61"/>
      <c r="F1288" s="61"/>
    </row>
    <row r="1289" spans="1:6" ht="15" customHeight="1">
      <c r="A1289" s="108" t="s">
        <v>107</v>
      </c>
      <c r="B1289" s="194"/>
      <c r="C1289" s="194"/>
      <c r="D1289" s="128">
        <v>0</v>
      </c>
      <c r="E1289" s="61"/>
      <c r="F1289" s="61"/>
    </row>
    <row r="1290" spans="1:6" ht="15" customHeight="1">
      <c r="A1290" s="108" t="s">
        <v>1087</v>
      </c>
      <c r="B1290" s="194"/>
      <c r="C1290" s="194"/>
      <c r="D1290" s="128">
        <v>55</v>
      </c>
      <c r="E1290" s="61"/>
      <c r="F1290" s="61">
        <v>10</v>
      </c>
    </row>
    <row r="1291" spans="1:6" ht="15" customHeight="1">
      <c r="A1291" s="108" t="s">
        <v>1088</v>
      </c>
      <c r="B1291" s="194"/>
      <c r="C1291" s="194"/>
      <c r="D1291" s="128">
        <v>0</v>
      </c>
      <c r="E1291" s="61"/>
      <c r="F1291" s="61"/>
    </row>
    <row r="1292" spans="1:6" ht="15" customHeight="1">
      <c r="A1292" s="108" t="s">
        <v>1089</v>
      </c>
      <c r="B1292" s="194"/>
      <c r="C1292" s="194"/>
      <c r="D1292" s="128">
        <v>0</v>
      </c>
      <c r="E1292" s="61"/>
      <c r="F1292" s="61"/>
    </row>
    <row r="1293" spans="1:6" ht="15" customHeight="1">
      <c r="A1293" s="108" t="s">
        <v>114</v>
      </c>
      <c r="B1293" s="194"/>
      <c r="C1293" s="194"/>
      <c r="D1293" s="128">
        <v>0</v>
      </c>
      <c r="E1293" s="61"/>
      <c r="F1293" s="61"/>
    </row>
    <row r="1294" spans="1:6" ht="15" customHeight="1">
      <c r="A1294" s="108" t="s">
        <v>1090</v>
      </c>
      <c r="B1294" s="194"/>
      <c r="C1294" s="194"/>
      <c r="D1294" s="128">
        <v>0</v>
      </c>
      <c r="E1294" s="61"/>
      <c r="F1294" s="61"/>
    </row>
    <row r="1295" spans="1:6" ht="15" customHeight="1">
      <c r="A1295" s="189" t="s">
        <v>1091</v>
      </c>
      <c r="B1295" s="194"/>
      <c r="C1295" s="194"/>
      <c r="D1295" s="128"/>
      <c r="E1295" s="61"/>
      <c r="F1295" s="61"/>
    </row>
    <row r="1296" spans="1:6" ht="15" customHeight="1">
      <c r="A1296" s="108" t="s">
        <v>105</v>
      </c>
      <c r="B1296" s="194"/>
      <c r="C1296" s="194"/>
      <c r="D1296" s="128"/>
      <c r="E1296" s="61"/>
      <c r="F1296" s="61"/>
    </row>
    <row r="1297" spans="1:6" ht="15" customHeight="1">
      <c r="A1297" s="108" t="s">
        <v>106</v>
      </c>
      <c r="B1297" s="194"/>
      <c r="C1297" s="194"/>
      <c r="D1297" s="128"/>
      <c r="E1297" s="61"/>
      <c r="F1297" s="61"/>
    </row>
    <row r="1298" spans="1:6" ht="15" customHeight="1">
      <c r="A1298" s="108" t="s">
        <v>107</v>
      </c>
      <c r="B1298" s="194"/>
      <c r="C1298" s="194"/>
      <c r="D1298" s="128"/>
      <c r="E1298" s="61"/>
      <c r="F1298" s="61"/>
    </row>
    <row r="1299" spans="1:6" ht="15" customHeight="1">
      <c r="A1299" s="108" t="s">
        <v>1092</v>
      </c>
      <c r="B1299" s="194"/>
      <c r="C1299" s="194"/>
      <c r="D1299" s="128"/>
      <c r="E1299" s="61"/>
      <c r="F1299" s="61"/>
    </row>
    <row r="1300" spans="1:6" ht="15" customHeight="1">
      <c r="A1300" s="108" t="s">
        <v>1093</v>
      </c>
      <c r="B1300" s="194"/>
      <c r="C1300" s="194"/>
      <c r="D1300" s="128"/>
      <c r="E1300" s="61"/>
      <c r="F1300" s="61"/>
    </row>
    <row r="1301" spans="1:6" ht="15" customHeight="1">
      <c r="A1301" s="108" t="s">
        <v>1094</v>
      </c>
      <c r="B1301" s="194"/>
      <c r="C1301" s="194"/>
      <c r="D1301" s="128"/>
      <c r="E1301" s="61"/>
      <c r="F1301" s="61"/>
    </row>
    <row r="1302" spans="1:6" ht="15" customHeight="1">
      <c r="A1302" s="108" t="s">
        <v>1095</v>
      </c>
      <c r="B1302" s="194"/>
      <c r="C1302" s="194"/>
      <c r="D1302" s="128"/>
      <c r="E1302" s="61"/>
      <c r="F1302" s="61"/>
    </row>
    <row r="1303" spans="1:6" ht="15" customHeight="1">
      <c r="A1303" s="108" t="s">
        <v>1096</v>
      </c>
      <c r="B1303" s="194"/>
      <c r="C1303" s="194"/>
      <c r="D1303" s="128"/>
      <c r="E1303" s="61"/>
      <c r="F1303" s="61"/>
    </row>
    <row r="1304" spans="1:6" ht="15" customHeight="1">
      <c r="A1304" s="108" t="s">
        <v>1097</v>
      </c>
      <c r="B1304" s="194"/>
      <c r="C1304" s="194"/>
      <c r="D1304" s="128"/>
      <c r="E1304" s="61"/>
      <c r="F1304" s="61"/>
    </row>
    <row r="1305" spans="1:6" ht="15" customHeight="1">
      <c r="A1305" s="108" t="s">
        <v>1098</v>
      </c>
      <c r="B1305" s="194"/>
      <c r="C1305" s="194"/>
      <c r="D1305" s="128"/>
      <c r="E1305" s="61"/>
      <c r="F1305" s="61"/>
    </row>
    <row r="1306" spans="1:6" ht="15" customHeight="1">
      <c r="A1306" s="108" t="s">
        <v>1099</v>
      </c>
      <c r="B1306" s="194"/>
      <c r="C1306" s="194"/>
      <c r="D1306" s="128"/>
      <c r="E1306" s="61"/>
      <c r="F1306" s="61"/>
    </row>
    <row r="1307" spans="1:6" ht="15" customHeight="1">
      <c r="A1307" s="108" t="s">
        <v>1100</v>
      </c>
      <c r="B1307" s="194"/>
      <c r="C1307" s="194"/>
      <c r="D1307" s="128"/>
      <c r="E1307" s="61"/>
      <c r="F1307" s="61"/>
    </row>
    <row r="1308" spans="1:6" ht="15" customHeight="1">
      <c r="A1308" s="189" t="s">
        <v>1101</v>
      </c>
      <c r="B1308" s="194"/>
      <c r="C1308" s="194"/>
      <c r="D1308" s="128">
        <v>174</v>
      </c>
      <c r="E1308" s="61"/>
      <c r="F1308" s="61">
        <v>-0.45454545454545497</v>
      </c>
    </row>
    <row r="1309" spans="1:6" ht="15" customHeight="1">
      <c r="A1309" s="108" t="s">
        <v>105</v>
      </c>
      <c r="B1309" s="194"/>
      <c r="C1309" s="194"/>
      <c r="D1309" s="128">
        <v>174</v>
      </c>
      <c r="E1309" s="61"/>
      <c r="F1309" s="61">
        <v>-0.45454545454545497</v>
      </c>
    </row>
    <row r="1310" spans="1:6" ht="15" customHeight="1">
      <c r="A1310" s="108" t="s">
        <v>106</v>
      </c>
      <c r="B1310" s="194"/>
      <c r="C1310" s="194"/>
      <c r="D1310" s="128"/>
      <c r="E1310" s="61"/>
      <c r="F1310" s="61"/>
    </row>
    <row r="1311" spans="1:6" ht="15" customHeight="1">
      <c r="A1311" s="108" t="s">
        <v>107</v>
      </c>
      <c r="B1311" s="194"/>
      <c r="C1311" s="194"/>
      <c r="D1311" s="128"/>
      <c r="E1311" s="61"/>
      <c r="F1311" s="61"/>
    </row>
    <row r="1312" spans="1:6" ht="15" customHeight="1">
      <c r="A1312" s="108" t="s">
        <v>1102</v>
      </c>
      <c r="B1312" s="194"/>
      <c r="C1312" s="194"/>
      <c r="D1312" s="128"/>
      <c r="E1312" s="61"/>
      <c r="F1312" s="61"/>
    </row>
    <row r="1313" spans="1:6" ht="15" customHeight="1">
      <c r="A1313" s="108" t="s">
        <v>1103</v>
      </c>
      <c r="B1313" s="194"/>
      <c r="C1313" s="194"/>
      <c r="D1313" s="128"/>
      <c r="E1313" s="61"/>
      <c r="F1313" s="61"/>
    </row>
    <row r="1314" spans="1:6" ht="15" customHeight="1">
      <c r="A1314" s="108" t="s">
        <v>1104</v>
      </c>
      <c r="B1314" s="194"/>
      <c r="C1314" s="194"/>
      <c r="D1314" s="128"/>
      <c r="E1314" s="61"/>
      <c r="F1314" s="61"/>
    </row>
    <row r="1315" spans="1:6" ht="15" customHeight="1">
      <c r="A1315" s="108" t="s">
        <v>1105</v>
      </c>
      <c r="B1315" s="194"/>
      <c r="C1315" s="194"/>
      <c r="D1315" s="128"/>
      <c r="E1315" s="61"/>
      <c r="F1315" s="61"/>
    </row>
    <row r="1316" spans="1:6" ht="15" customHeight="1">
      <c r="A1316" s="108" t="s">
        <v>1106</v>
      </c>
      <c r="B1316" s="194"/>
      <c r="C1316" s="194"/>
      <c r="D1316" s="128"/>
      <c r="E1316" s="61"/>
      <c r="F1316" s="61"/>
    </row>
    <row r="1317" spans="1:6" ht="15" customHeight="1">
      <c r="A1317" s="108" t="s">
        <v>1107</v>
      </c>
      <c r="B1317" s="194"/>
      <c r="C1317" s="194"/>
      <c r="D1317" s="128"/>
      <c r="E1317" s="61"/>
      <c r="F1317" s="61"/>
    </row>
    <row r="1318" spans="1:6" ht="15" customHeight="1">
      <c r="A1318" s="108" t="s">
        <v>1108</v>
      </c>
      <c r="B1318" s="194"/>
      <c r="C1318" s="194"/>
      <c r="D1318" s="128"/>
      <c r="E1318" s="61"/>
      <c r="F1318" s="61"/>
    </row>
    <row r="1319" spans="1:6" ht="15" customHeight="1">
      <c r="A1319" s="108" t="s">
        <v>1109</v>
      </c>
      <c r="B1319" s="194"/>
      <c r="C1319" s="194"/>
      <c r="D1319" s="128"/>
      <c r="E1319" s="61"/>
      <c r="F1319" s="61"/>
    </row>
    <row r="1320" spans="1:6" ht="15" customHeight="1">
      <c r="A1320" s="108" t="s">
        <v>1110</v>
      </c>
      <c r="B1320" s="194"/>
      <c r="C1320" s="194"/>
      <c r="D1320" s="128"/>
      <c r="E1320" s="61"/>
      <c r="F1320" s="61"/>
    </row>
    <row r="1321" spans="1:6" ht="15" customHeight="1">
      <c r="A1321" s="108" t="s">
        <v>1111</v>
      </c>
      <c r="B1321" s="194"/>
      <c r="C1321" s="194"/>
      <c r="D1321" s="128"/>
      <c r="E1321" s="61"/>
      <c r="F1321" s="61"/>
    </row>
    <row r="1322" spans="1:6" ht="15" customHeight="1">
      <c r="A1322" s="108" t="s">
        <v>1112</v>
      </c>
      <c r="B1322" s="194"/>
      <c r="C1322" s="194"/>
      <c r="D1322" s="128"/>
      <c r="E1322" s="61"/>
      <c r="F1322" s="61"/>
    </row>
    <row r="1323" spans="1:6" ht="15" customHeight="1">
      <c r="A1323" s="189" t="s">
        <v>1113</v>
      </c>
      <c r="B1323" s="194"/>
      <c r="C1323" s="194"/>
      <c r="D1323" s="128"/>
      <c r="E1323" s="61"/>
      <c r="F1323" s="61">
        <v>-1</v>
      </c>
    </row>
    <row r="1324" spans="1:6" ht="15" customHeight="1">
      <c r="A1324" s="108" t="s">
        <v>1114</v>
      </c>
      <c r="B1324" s="194"/>
      <c r="C1324" s="194"/>
      <c r="D1324" s="128"/>
      <c r="E1324" s="61"/>
      <c r="F1324" s="61">
        <v>-1</v>
      </c>
    </row>
    <row r="1325" spans="1:6" ht="15" customHeight="1">
      <c r="A1325" s="189" t="s">
        <v>1115</v>
      </c>
      <c r="B1325" s="194">
        <v>14662</v>
      </c>
      <c r="C1325" s="194">
        <v>12536</v>
      </c>
      <c r="D1325" s="128">
        <v>12536</v>
      </c>
      <c r="E1325" s="61">
        <f t="shared" ref="E1325:E1343" si="14">D1325/C1325</f>
        <v>1</v>
      </c>
      <c r="F1325" s="61">
        <v>0.199617224880383</v>
      </c>
    </row>
    <row r="1326" spans="1:6" ht="15" customHeight="1">
      <c r="A1326" s="189" t="s">
        <v>1116</v>
      </c>
      <c r="B1326" s="194"/>
      <c r="C1326" s="194"/>
      <c r="D1326" s="128">
        <v>12536</v>
      </c>
      <c r="E1326" s="61"/>
      <c r="F1326" s="61">
        <v>0.21378776142525199</v>
      </c>
    </row>
    <row r="1327" spans="1:6" ht="15" customHeight="1">
      <c r="A1327" s="108" t="s">
        <v>1117</v>
      </c>
      <c r="B1327" s="194"/>
      <c r="C1327" s="194"/>
      <c r="D1327" s="128">
        <v>0</v>
      </c>
      <c r="E1327" s="61"/>
      <c r="F1327" s="61">
        <v>-1</v>
      </c>
    </row>
    <row r="1328" spans="1:6" ht="15" customHeight="1">
      <c r="A1328" s="108" t="s">
        <v>1118</v>
      </c>
      <c r="B1328" s="194"/>
      <c r="C1328" s="194"/>
      <c r="D1328" s="128">
        <v>1008</v>
      </c>
      <c r="E1328" s="61"/>
      <c r="F1328" s="61">
        <v>0.24444444444444399</v>
      </c>
    </row>
    <row r="1329" spans="1:6" ht="15" customHeight="1">
      <c r="A1329" s="108" t="s">
        <v>1119</v>
      </c>
      <c r="B1329" s="194"/>
      <c r="C1329" s="194"/>
      <c r="D1329" s="128">
        <v>4576</v>
      </c>
      <c r="E1329" s="61"/>
      <c r="F1329" s="61">
        <v>5.5092460881934597</v>
      </c>
    </row>
    <row r="1330" spans="1:6" ht="15" customHeight="1">
      <c r="A1330" s="108" t="s">
        <v>1120</v>
      </c>
      <c r="B1330" s="194"/>
      <c r="C1330" s="194"/>
      <c r="D1330" s="128">
        <v>0</v>
      </c>
      <c r="E1330" s="61"/>
      <c r="F1330" s="61"/>
    </row>
    <row r="1331" spans="1:6" ht="15" customHeight="1">
      <c r="A1331" s="108" t="s">
        <v>1121</v>
      </c>
      <c r="B1331" s="194"/>
      <c r="C1331" s="194"/>
      <c r="D1331" s="128">
        <v>4767</v>
      </c>
      <c r="E1331" s="61"/>
      <c r="F1331" s="61">
        <v>6.6681584247035103E-2</v>
      </c>
    </row>
    <row r="1332" spans="1:6" ht="15" customHeight="1">
      <c r="A1332" s="108" t="s">
        <v>1122</v>
      </c>
      <c r="B1332" s="194"/>
      <c r="C1332" s="194"/>
      <c r="D1332" s="128">
        <v>0</v>
      </c>
      <c r="E1332" s="61"/>
      <c r="F1332" s="61"/>
    </row>
    <row r="1333" spans="1:6" ht="15" customHeight="1">
      <c r="A1333" s="108" t="s">
        <v>1123</v>
      </c>
      <c r="B1333" s="194"/>
      <c r="C1333" s="194"/>
      <c r="D1333" s="128">
        <v>2160</v>
      </c>
      <c r="E1333" s="61"/>
      <c r="F1333" s="61">
        <v>11</v>
      </c>
    </row>
    <row r="1334" spans="1:6" ht="15" customHeight="1">
      <c r="A1334" s="108" t="s">
        <v>1124</v>
      </c>
      <c r="B1334" s="194"/>
      <c r="C1334" s="194"/>
      <c r="D1334" s="128">
        <v>25</v>
      </c>
      <c r="E1334" s="61"/>
      <c r="F1334" s="61">
        <v>-0.99264273101824596</v>
      </c>
    </row>
    <row r="1335" spans="1:6" ht="15" customHeight="1">
      <c r="A1335" s="189" t="s">
        <v>1125</v>
      </c>
      <c r="B1335" s="194"/>
      <c r="C1335" s="194"/>
      <c r="D1335" s="128"/>
      <c r="E1335" s="61"/>
      <c r="F1335" s="61">
        <v>-1</v>
      </c>
    </row>
    <row r="1336" spans="1:6" ht="15" customHeight="1">
      <c r="A1336" s="108" t="s">
        <v>1126</v>
      </c>
      <c r="B1336" s="194"/>
      <c r="C1336" s="194"/>
      <c r="D1336" s="128"/>
      <c r="E1336" s="61"/>
      <c r="F1336" s="61"/>
    </row>
    <row r="1337" spans="1:6" ht="15" customHeight="1">
      <c r="A1337" s="108" t="s">
        <v>1127</v>
      </c>
      <c r="B1337" s="194"/>
      <c r="C1337" s="194"/>
      <c r="D1337" s="128"/>
      <c r="E1337" s="61"/>
      <c r="F1337" s="61"/>
    </row>
    <row r="1338" spans="1:6" ht="15" customHeight="1">
      <c r="A1338" s="108" t="s">
        <v>1128</v>
      </c>
      <c r="B1338" s="194"/>
      <c r="C1338" s="194"/>
      <c r="D1338" s="128"/>
      <c r="E1338" s="61"/>
      <c r="F1338" s="61">
        <v>-1</v>
      </c>
    </row>
    <row r="1339" spans="1:6" ht="15" customHeight="1">
      <c r="A1339" s="189" t="s">
        <v>1129</v>
      </c>
      <c r="B1339" s="194"/>
      <c r="C1339" s="194"/>
      <c r="D1339" s="128"/>
      <c r="E1339" s="61"/>
      <c r="F1339" s="61">
        <v>-1</v>
      </c>
    </row>
    <row r="1340" spans="1:6" ht="15" customHeight="1">
      <c r="A1340" s="108" t="s">
        <v>1130</v>
      </c>
      <c r="B1340" s="194"/>
      <c r="C1340" s="194"/>
      <c r="D1340" s="128"/>
      <c r="E1340" s="61"/>
      <c r="F1340" s="61"/>
    </row>
    <row r="1341" spans="1:6" ht="15" customHeight="1">
      <c r="A1341" s="108" t="s">
        <v>1131</v>
      </c>
      <c r="B1341" s="194"/>
      <c r="C1341" s="194"/>
      <c r="D1341" s="128"/>
      <c r="E1341" s="61"/>
      <c r="F1341" s="61"/>
    </row>
    <row r="1342" spans="1:6" ht="15" customHeight="1">
      <c r="A1342" s="108" t="s">
        <v>1132</v>
      </c>
      <c r="B1342" s="194"/>
      <c r="C1342" s="194"/>
      <c r="D1342" s="128"/>
      <c r="E1342" s="61"/>
      <c r="F1342" s="61">
        <v>-1</v>
      </c>
    </row>
    <row r="1343" spans="1:6" ht="15" customHeight="1">
      <c r="A1343" s="189" t="s">
        <v>1133</v>
      </c>
      <c r="B1343" s="194">
        <v>1930</v>
      </c>
      <c r="C1343" s="194">
        <v>1078</v>
      </c>
      <c r="D1343" s="128">
        <v>1078</v>
      </c>
      <c r="E1343" s="61">
        <f t="shared" si="14"/>
        <v>1</v>
      </c>
      <c r="F1343" s="61">
        <v>-0.46844181459566098</v>
      </c>
    </row>
    <row r="1344" spans="1:6" ht="15" customHeight="1">
      <c r="A1344" s="189" t="s">
        <v>1134</v>
      </c>
      <c r="B1344" s="194"/>
      <c r="C1344" s="194"/>
      <c r="D1344" s="128">
        <v>1078</v>
      </c>
      <c r="E1344" s="61"/>
      <c r="F1344" s="61">
        <v>-0.46844181459566098</v>
      </c>
    </row>
    <row r="1345" spans="1:6" ht="15" customHeight="1">
      <c r="A1345" s="108" t="s">
        <v>105</v>
      </c>
      <c r="B1345" s="194"/>
      <c r="C1345" s="194"/>
      <c r="D1345" s="128">
        <v>57</v>
      </c>
      <c r="E1345" s="61"/>
      <c r="F1345" s="61">
        <v>-0.81188118811881205</v>
      </c>
    </row>
    <row r="1346" spans="1:6" ht="15" customHeight="1">
      <c r="A1346" s="108" t="s">
        <v>106</v>
      </c>
      <c r="B1346" s="194"/>
      <c r="C1346" s="194"/>
      <c r="D1346" s="128">
        <v>11</v>
      </c>
      <c r="E1346" s="61"/>
      <c r="F1346" s="61">
        <v>-0.94685990338164205</v>
      </c>
    </row>
    <row r="1347" spans="1:6" ht="15" customHeight="1">
      <c r="A1347" s="108" t="s">
        <v>107</v>
      </c>
      <c r="B1347" s="194"/>
      <c r="C1347" s="194"/>
      <c r="D1347" s="128">
        <v>0</v>
      </c>
      <c r="E1347" s="61"/>
      <c r="F1347" s="61"/>
    </row>
    <row r="1348" spans="1:6" ht="15" customHeight="1">
      <c r="A1348" s="108" t="s">
        <v>1135</v>
      </c>
      <c r="B1348" s="194"/>
      <c r="C1348" s="194"/>
      <c r="D1348" s="128">
        <v>0</v>
      </c>
      <c r="E1348" s="61"/>
      <c r="F1348" s="61"/>
    </row>
    <row r="1349" spans="1:6" ht="15" customHeight="1">
      <c r="A1349" s="108" t="s">
        <v>1136</v>
      </c>
      <c r="B1349" s="194"/>
      <c r="C1349" s="194"/>
      <c r="D1349" s="128">
        <v>0</v>
      </c>
      <c r="E1349" s="61"/>
      <c r="F1349" s="61"/>
    </row>
    <row r="1350" spans="1:6" ht="15" customHeight="1">
      <c r="A1350" s="108" t="s">
        <v>1137</v>
      </c>
      <c r="B1350" s="194"/>
      <c r="C1350" s="194"/>
      <c r="D1350" s="128">
        <v>0</v>
      </c>
      <c r="E1350" s="61"/>
      <c r="F1350" s="61"/>
    </row>
    <row r="1351" spans="1:6" ht="15" customHeight="1">
      <c r="A1351" s="108" t="s">
        <v>1138</v>
      </c>
      <c r="B1351" s="194"/>
      <c r="C1351" s="194"/>
      <c r="D1351" s="128">
        <v>0</v>
      </c>
      <c r="E1351" s="61"/>
      <c r="F1351" s="61"/>
    </row>
    <row r="1352" spans="1:6" ht="15" customHeight="1">
      <c r="A1352" s="108" t="s">
        <v>1139</v>
      </c>
      <c r="B1352" s="194"/>
      <c r="C1352" s="194"/>
      <c r="D1352" s="128">
        <v>0</v>
      </c>
      <c r="E1352" s="61"/>
      <c r="F1352" s="61"/>
    </row>
    <row r="1353" spans="1:6" ht="15" customHeight="1">
      <c r="A1353" s="108" t="s">
        <v>1140</v>
      </c>
      <c r="B1353" s="194"/>
      <c r="C1353" s="194"/>
      <c r="D1353" s="128">
        <v>0</v>
      </c>
      <c r="E1353" s="61"/>
      <c r="F1353" s="61"/>
    </row>
    <row r="1354" spans="1:6" ht="15" customHeight="1">
      <c r="A1354" s="108" t="s">
        <v>1141</v>
      </c>
      <c r="B1354" s="194"/>
      <c r="C1354" s="194"/>
      <c r="D1354" s="128">
        <v>0</v>
      </c>
      <c r="E1354" s="61"/>
      <c r="F1354" s="61"/>
    </row>
    <row r="1355" spans="1:6" ht="15" customHeight="1">
      <c r="A1355" s="108" t="s">
        <v>1142</v>
      </c>
      <c r="B1355" s="194"/>
      <c r="C1355" s="194"/>
      <c r="D1355" s="128">
        <v>168</v>
      </c>
      <c r="E1355" s="61"/>
      <c r="F1355" s="61">
        <v>-5.9171597633136102E-3</v>
      </c>
    </row>
    <row r="1356" spans="1:6" ht="15" customHeight="1">
      <c r="A1356" s="108" t="s">
        <v>1143</v>
      </c>
      <c r="B1356" s="194"/>
      <c r="C1356" s="194"/>
      <c r="D1356" s="128">
        <v>0</v>
      </c>
      <c r="E1356" s="61"/>
      <c r="F1356" s="61"/>
    </row>
    <row r="1357" spans="1:6" ht="15" customHeight="1">
      <c r="A1357" s="108" t="s">
        <v>114</v>
      </c>
      <c r="B1357" s="194"/>
      <c r="C1357" s="194"/>
      <c r="D1357" s="128">
        <v>0</v>
      </c>
      <c r="E1357" s="61"/>
      <c r="F1357" s="61"/>
    </row>
    <row r="1358" spans="1:6" ht="15" customHeight="1">
      <c r="A1358" s="108" t="s">
        <v>1144</v>
      </c>
      <c r="B1358" s="194"/>
      <c r="C1358" s="194"/>
      <c r="D1358" s="128">
        <v>842</v>
      </c>
      <c r="E1358" s="61"/>
      <c r="F1358" s="61">
        <v>-0.37583395107487</v>
      </c>
    </row>
    <row r="1359" spans="1:6" ht="15" customHeight="1">
      <c r="A1359" s="189" t="s">
        <v>1145</v>
      </c>
      <c r="B1359" s="194"/>
      <c r="C1359" s="194"/>
      <c r="D1359" s="128"/>
      <c r="E1359" s="61"/>
      <c r="F1359" s="61"/>
    </row>
    <row r="1360" spans="1:6" ht="15" customHeight="1">
      <c r="A1360" s="108" t="s">
        <v>105</v>
      </c>
      <c r="B1360" s="194"/>
      <c r="C1360" s="194"/>
      <c r="D1360" s="128"/>
      <c r="E1360" s="61"/>
      <c r="F1360" s="61"/>
    </row>
    <row r="1361" spans="1:6" ht="15" customHeight="1">
      <c r="A1361" s="108" t="s">
        <v>106</v>
      </c>
      <c r="B1361" s="194"/>
      <c r="C1361" s="194"/>
      <c r="D1361" s="128"/>
      <c r="E1361" s="61"/>
      <c r="F1361" s="61"/>
    </row>
    <row r="1362" spans="1:6" ht="15" customHeight="1">
      <c r="A1362" s="108" t="s">
        <v>107</v>
      </c>
      <c r="B1362" s="194"/>
      <c r="C1362" s="194"/>
      <c r="D1362" s="128"/>
      <c r="E1362" s="61"/>
      <c r="F1362" s="61"/>
    </row>
    <row r="1363" spans="1:6" ht="15" customHeight="1">
      <c r="A1363" s="108" t="s">
        <v>1146</v>
      </c>
      <c r="B1363" s="194"/>
      <c r="C1363" s="194"/>
      <c r="D1363" s="128"/>
      <c r="E1363" s="61"/>
      <c r="F1363" s="61"/>
    </row>
    <row r="1364" spans="1:6" ht="15" customHeight="1">
      <c r="A1364" s="108" t="s">
        <v>1147</v>
      </c>
      <c r="B1364" s="194"/>
      <c r="C1364" s="194"/>
      <c r="D1364" s="128"/>
      <c r="E1364" s="61"/>
      <c r="F1364" s="61"/>
    </row>
    <row r="1365" spans="1:6" ht="15" customHeight="1">
      <c r="A1365" s="108" t="s">
        <v>1148</v>
      </c>
      <c r="B1365" s="194"/>
      <c r="C1365" s="194"/>
      <c r="D1365" s="128"/>
      <c r="E1365" s="61"/>
      <c r="F1365" s="61"/>
    </row>
    <row r="1366" spans="1:6" ht="15" customHeight="1">
      <c r="A1366" s="108" t="s">
        <v>1149</v>
      </c>
      <c r="B1366" s="194"/>
      <c r="C1366" s="194"/>
      <c r="D1366" s="128"/>
      <c r="E1366" s="61"/>
      <c r="F1366" s="61"/>
    </row>
    <row r="1367" spans="1:6" ht="15" customHeight="1">
      <c r="A1367" s="108" t="s">
        <v>1150</v>
      </c>
      <c r="B1367" s="194"/>
      <c r="C1367" s="194"/>
      <c r="D1367" s="128"/>
      <c r="E1367" s="61"/>
      <c r="F1367" s="61"/>
    </row>
    <row r="1368" spans="1:6" ht="15" customHeight="1">
      <c r="A1368" s="108" t="s">
        <v>1151</v>
      </c>
      <c r="B1368" s="194"/>
      <c r="C1368" s="194"/>
      <c r="D1368" s="128"/>
      <c r="E1368" s="61"/>
      <c r="F1368" s="61"/>
    </row>
    <row r="1369" spans="1:6" ht="15" customHeight="1">
      <c r="A1369" s="108" t="s">
        <v>1152</v>
      </c>
      <c r="B1369" s="194"/>
      <c r="C1369" s="194"/>
      <c r="D1369" s="128"/>
      <c r="E1369" s="61"/>
      <c r="F1369" s="61"/>
    </row>
    <row r="1370" spans="1:6" ht="15" customHeight="1">
      <c r="A1370" s="108" t="s">
        <v>1153</v>
      </c>
      <c r="B1370" s="194"/>
      <c r="C1370" s="194"/>
      <c r="D1370" s="128"/>
      <c r="E1370" s="61"/>
      <c r="F1370" s="61"/>
    </row>
    <row r="1371" spans="1:6" ht="15" customHeight="1">
      <c r="A1371" s="108" t="s">
        <v>114</v>
      </c>
      <c r="B1371" s="194"/>
      <c r="C1371" s="194"/>
      <c r="D1371" s="128"/>
      <c r="E1371" s="61"/>
      <c r="F1371" s="61"/>
    </row>
    <row r="1372" spans="1:6" ht="15" customHeight="1">
      <c r="A1372" s="108" t="s">
        <v>1154</v>
      </c>
      <c r="B1372" s="194"/>
      <c r="C1372" s="194"/>
      <c r="D1372" s="128"/>
      <c r="E1372" s="61"/>
      <c r="F1372" s="61"/>
    </row>
    <row r="1373" spans="1:6" ht="15" customHeight="1">
      <c r="A1373" s="189" t="s">
        <v>1155</v>
      </c>
      <c r="B1373" s="194"/>
      <c r="C1373" s="194"/>
      <c r="D1373" s="128"/>
      <c r="E1373" s="61"/>
      <c r="F1373" s="61"/>
    </row>
    <row r="1374" spans="1:6" ht="15" customHeight="1">
      <c r="A1374" s="108" t="s">
        <v>1156</v>
      </c>
      <c r="B1374" s="194"/>
      <c r="C1374" s="194"/>
      <c r="D1374" s="128"/>
      <c r="E1374" s="61"/>
      <c r="F1374" s="61"/>
    </row>
    <row r="1375" spans="1:6" ht="15" customHeight="1">
      <c r="A1375" s="108" t="s">
        <v>1157</v>
      </c>
      <c r="B1375" s="194"/>
      <c r="C1375" s="194"/>
      <c r="D1375" s="128"/>
      <c r="E1375" s="61"/>
      <c r="F1375" s="61"/>
    </row>
    <row r="1376" spans="1:6" ht="15" customHeight="1">
      <c r="A1376" s="108" t="s">
        <v>1158</v>
      </c>
      <c r="B1376" s="194"/>
      <c r="C1376" s="194"/>
      <c r="D1376" s="128"/>
      <c r="E1376" s="61"/>
      <c r="F1376" s="61"/>
    </row>
    <row r="1377" spans="1:6" ht="15" customHeight="1">
      <c r="A1377" s="108" t="s">
        <v>1159</v>
      </c>
      <c r="B1377" s="194"/>
      <c r="C1377" s="194"/>
      <c r="D1377" s="128"/>
      <c r="E1377" s="61"/>
      <c r="F1377" s="61"/>
    </row>
    <row r="1378" spans="1:6" ht="15" customHeight="1">
      <c r="A1378" s="189" t="s">
        <v>1160</v>
      </c>
      <c r="B1378" s="194"/>
      <c r="C1378" s="194"/>
      <c r="D1378" s="128"/>
      <c r="E1378" s="61"/>
      <c r="F1378" s="61"/>
    </row>
    <row r="1379" spans="1:6" ht="15" customHeight="1">
      <c r="A1379" s="108" t="s">
        <v>1161</v>
      </c>
      <c r="B1379" s="194"/>
      <c r="C1379" s="194"/>
      <c r="D1379" s="128"/>
      <c r="E1379" s="61"/>
      <c r="F1379" s="61"/>
    </row>
    <row r="1380" spans="1:6" ht="15" customHeight="1">
      <c r="A1380" s="108" t="s">
        <v>1162</v>
      </c>
      <c r="B1380" s="194"/>
      <c r="C1380" s="194"/>
      <c r="D1380" s="128"/>
      <c r="E1380" s="61"/>
      <c r="F1380" s="61"/>
    </row>
    <row r="1381" spans="1:6" ht="15" customHeight="1">
      <c r="A1381" s="108" t="s">
        <v>1163</v>
      </c>
      <c r="B1381" s="194"/>
      <c r="C1381" s="194"/>
      <c r="D1381" s="128"/>
      <c r="E1381" s="61"/>
      <c r="F1381" s="61"/>
    </row>
    <row r="1382" spans="1:6" ht="15" customHeight="1">
      <c r="A1382" s="108" t="s">
        <v>1164</v>
      </c>
      <c r="B1382" s="194"/>
      <c r="C1382" s="194"/>
      <c r="D1382" s="128"/>
      <c r="E1382" s="61"/>
      <c r="F1382" s="61"/>
    </row>
    <row r="1383" spans="1:6" ht="15" customHeight="1">
      <c r="A1383" s="108" t="s">
        <v>1165</v>
      </c>
      <c r="B1383" s="194"/>
      <c r="C1383" s="194"/>
      <c r="D1383" s="128"/>
      <c r="E1383" s="61"/>
      <c r="F1383" s="61"/>
    </row>
    <row r="1384" spans="1:6" ht="15" customHeight="1">
      <c r="A1384" s="189" t="s">
        <v>1166</v>
      </c>
      <c r="B1384" s="194"/>
      <c r="C1384" s="194"/>
      <c r="D1384" s="128"/>
      <c r="E1384" s="61"/>
      <c r="F1384" s="61"/>
    </row>
    <row r="1385" spans="1:6" ht="15" customHeight="1">
      <c r="A1385" s="108" t="s">
        <v>1167</v>
      </c>
      <c r="B1385" s="194"/>
      <c r="C1385" s="194"/>
      <c r="D1385" s="128"/>
      <c r="E1385" s="61"/>
      <c r="F1385" s="61"/>
    </row>
    <row r="1386" spans="1:6" ht="15" customHeight="1">
      <c r="A1386" s="108" t="s">
        <v>1168</v>
      </c>
      <c r="B1386" s="194"/>
      <c r="C1386" s="194"/>
      <c r="D1386" s="128"/>
      <c r="E1386" s="61"/>
      <c r="F1386" s="61"/>
    </row>
    <row r="1387" spans="1:6" ht="15" customHeight="1">
      <c r="A1387" s="108" t="s">
        <v>1169</v>
      </c>
      <c r="B1387" s="194"/>
      <c r="C1387" s="194"/>
      <c r="D1387" s="128"/>
      <c r="E1387" s="61"/>
      <c r="F1387" s="61"/>
    </row>
    <row r="1388" spans="1:6" ht="15" customHeight="1">
      <c r="A1388" s="108" t="s">
        <v>1170</v>
      </c>
      <c r="B1388" s="194"/>
      <c r="C1388" s="194"/>
      <c r="D1388" s="128"/>
      <c r="E1388" s="61"/>
      <c r="F1388" s="61"/>
    </row>
    <row r="1389" spans="1:6" ht="15" customHeight="1">
      <c r="A1389" s="108" t="s">
        <v>1171</v>
      </c>
      <c r="B1389" s="194"/>
      <c r="C1389" s="194"/>
      <c r="D1389" s="128"/>
      <c r="E1389" s="61"/>
      <c r="F1389" s="61"/>
    </row>
    <row r="1390" spans="1:6" ht="15" customHeight="1">
      <c r="A1390" s="108" t="s">
        <v>1172</v>
      </c>
      <c r="B1390" s="194"/>
      <c r="C1390" s="194"/>
      <c r="D1390" s="128"/>
      <c r="E1390" s="61"/>
      <c r="F1390" s="61"/>
    </row>
    <row r="1391" spans="1:6" ht="15" customHeight="1">
      <c r="A1391" s="108" t="s">
        <v>1173</v>
      </c>
      <c r="B1391" s="194"/>
      <c r="C1391" s="194"/>
      <c r="D1391" s="128"/>
      <c r="E1391" s="61"/>
      <c r="F1391" s="61"/>
    </row>
    <row r="1392" spans="1:6" ht="15" customHeight="1">
      <c r="A1392" s="108" t="s">
        <v>1174</v>
      </c>
      <c r="B1392" s="194"/>
      <c r="C1392" s="194"/>
      <c r="D1392" s="128"/>
      <c r="E1392" s="61"/>
      <c r="F1392" s="61"/>
    </row>
    <row r="1393" spans="1:6" ht="15" customHeight="1">
      <c r="A1393" s="108" t="s">
        <v>1175</v>
      </c>
      <c r="B1393" s="194"/>
      <c r="C1393" s="194"/>
      <c r="D1393" s="128"/>
      <c r="E1393" s="61"/>
      <c r="F1393" s="61"/>
    </row>
    <row r="1394" spans="1:6" ht="15" customHeight="1">
      <c r="A1394" s="108" t="s">
        <v>1176</v>
      </c>
      <c r="B1394" s="194"/>
      <c r="C1394" s="194"/>
      <c r="D1394" s="128"/>
      <c r="E1394" s="61"/>
      <c r="F1394" s="61"/>
    </row>
    <row r="1395" spans="1:6" ht="15" customHeight="1">
      <c r="A1395" s="108" t="s">
        <v>1177</v>
      </c>
      <c r="B1395" s="194"/>
      <c r="C1395" s="194"/>
      <c r="D1395" s="128"/>
      <c r="E1395" s="61"/>
      <c r="F1395" s="61"/>
    </row>
    <row r="1396" spans="1:6" ht="15" customHeight="1">
      <c r="A1396" s="189" t="s">
        <v>1178</v>
      </c>
      <c r="B1396" s="194">
        <v>1481</v>
      </c>
      <c r="C1396" s="194">
        <v>1481</v>
      </c>
      <c r="D1396" s="128">
        <v>1481</v>
      </c>
      <c r="E1396" s="61">
        <f t="shared" ref="E1396" si="15">D1396/C1396</f>
        <v>1</v>
      </c>
      <c r="F1396" s="61"/>
    </row>
    <row r="1397" spans="1:6" ht="15" customHeight="1">
      <c r="A1397" s="189" t="s">
        <v>1179</v>
      </c>
      <c r="B1397" s="194"/>
      <c r="C1397" s="194"/>
      <c r="D1397" s="128">
        <v>0</v>
      </c>
      <c r="E1397" s="61"/>
      <c r="F1397" s="61"/>
    </row>
    <row r="1398" spans="1:6" ht="15" customHeight="1">
      <c r="A1398" s="108" t="s">
        <v>105</v>
      </c>
      <c r="B1398" s="194"/>
      <c r="C1398" s="194"/>
      <c r="D1398" s="128">
        <v>0</v>
      </c>
      <c r="E1398" s="61"/>
      <c r="F1398" s="61"/>
    </row>
    <row r="1399" spans="1:6" ht="15" customHeight="1">
      <c r="A1399" s="108" t="s">
        <v>106</v>
      </c>
      <c r="B1399" s="194"/>
      <c r="C1399" s="194"/>
      <c r="D1399" s="128">
        <v>0</v>
      </c>
      <c r="E1399" s="61"/>
      <c r="F1399" s="61"/>
    </row>
    <row r="1400" spans="1:6" ht="15" customHeight="1">
      <c r="A1400" s="108" t="s">
        <v>107</v>
      </c>
      <c r="B1400" s="194"/>
      <c r="C1400" s="194"/>
      <c r="D1400" s="128">
        <v>0</v>
      </c>
      <c r="E1400" s="61"/>
      <c r="F1400" s="61"/>
    </row>
    <row r="1401" spans="1:6" ht="15" customHeight="1">
      <c r="A1401" s="108" t="s">
        <v>1180</v>
      </c>
      <c r="B1401" s="194"/>
      <c r="C1401" s="194"/>
      <c r="D1401" s="128">
        <v>0</v>
      </c>
      <c r="E1401" s="61"/>
      <c r="F1401" s="61"/>
    </row>
    <row r="1402" spans="1:6" ht="15" customHeight="1">
      <c r="A1402" s="108" t="s">
        <v>983</v>
      </c>
      <c r="B1402" s="194"/>
      <c r="C1402" s="194"/>
      <c r="D1402" s="128">
        <v>0</v>
      </c>
      <c r="E1402" s="61"/>
      <c r="F1402" s="61"/>
    </row>
    <row r="1403" spans="1:6" ht="15" customHeight="1">
      <c r="A1403" s="108" t="s">
        <v>1181</v>
      </c>
      <c r="B1403" s="194"/>
      <c r="C1403" s="194"/>
      <c r="D1403" s="128">
        <v>0</v>
      </c>
      <c r="E1403" s="61"/>
      <c r="F1403" s="61"/>
    </row>
    <row r="1404" spans="1:6" ht="15" customHeight="1">
      <c r="A1404" s="108" t="s">
        <v>1182</v>
      </c>
      <c r="B1404" s="194"/>
      <c r="C1404" s="194"/>
      <c r="D1404" s="128">
        <v>0</v>
      </c>
      <c r="E1404" s="61"/>
      <c r="F1404" s="61"/>
    </row>
    <row r="1405" spans="1:6" ht="15" customHeight="1">
      <c r="A1405" s="108" t="s">
        <v>1183</v>
      </c>
      <c r="B1405" s="194"/>
      <c r="C1405" s="194"/>
      <c r="D1405" s="128">
        <v>0</v>
      </c>
      <c r="E1405" s="61"/>
      <c r="F1405" s="61"/>
    </row>
    <row r="1406" spans="1:6" ht="15" customHeight="1">
      <c r="A1406" s="108" t="s">
        <v>1184</v>
      </c>
      <c r="B1406" s="194"/>
      <c r="C1406" s="194"/>
      <c r="D1406" s="128">
        <v>0</v>
      </c>
      <c r="E1406" s="61"/>
      <c r="F1406" s="61"/>
    </row>
    <row r="1407" spans="1:6" ht="15" customHeight="1">
      <c r="A1407" s="108" t="s">
        <v>114</v>
      </c>
      <c r="B1407" s="194"/>
      <c r="C1407" s="194"/>
      <c r="D1407" s="128">
        <v>0</v>
      </c>
      <c r="E1407" s="61"/>
      <c r="F1407" s="61"/>
    </row>
    <row r="1408" spans="1:6" ht="15" customHeight="1">
      <c r="A1408" s="108" t="s">
        <v>1185</v>
      </c>
      <c r="B1408" s="194"/>
      <c r="C1408" s="194"/>
      <c r="D1408" s="128">
        <v>0</v>
      </c>
      <c r="E1408" s="61"/>
      <c r="F1408" s="61"/>
    </row>
    <row r="1409" spans="1:6" ht="15" customHeight="1">
      <c r="A1409" s="189" t="s">
        <v>1186</v>
      </c>
      <c r="B1409" s="194"/>
      <c r="C1409" s="194"/>
      <c r="D1409" s="128">
        <v>877</v>
      </c>
      <c r="E1409" s="61"/>
      <c r="F1409" s="61"/>
    </row>
    <row r="1410" spans="1:6" ht="15" customHeight="1">
      <c r="A1410" s="108" t="s">
        <v>105</v>
      </c>
      <c r="B1410" s="194"/>
      <c r="C1410" s="194"/>
      <c r="D1410" s="128">
        <v>776</v>
      </c>
      <c r="E1410" s="61"/>
      <c r="F1410" s="61"/>
    </row>
    <row r="1411" spans="1:6" ht="15" customHeight="1">
      <c r="A1411" s="108" t="s">
        <v>106</v>
      </c>
      <c r="B1411" s="194"/>
      <c r="C1411" s="194"/>
      <c r="D1411" s="128">
        <v>0</v>
      </c>
      <c r="E1411" s="61"/>
      <c r="F1411" s="61"/>
    </row>
    <row r="1412" spans="1:6" ht="15" customHeight="1">
      <c r="A1412" s="108" t="s">
        <v>107</v>
      </c>
      <c r="B1412" s="194"/>
      <c r="C1412" s="194"/>
      <c r="D1412" s="128">
        <v>0</v>
      </c>
      <c r="E1412" s="61"/>
      <c r="F1412" s="61"/>
    </row>
    <row r="1413" spans="1:6" ht="15" customHeight="1">
      <c r="A1413" s="108" t="s">
        <v>1187</v>
      </c>
      <c r="B1413" s="194"/>
      <c r="C1413" s="194"/>
      <c r="D1413" s="128">
        <v>0</v>
      </c>
      <c r="E1413" s="61"/>
      <c r="F1413" s="61"/>
    </row>
    <row r="1414" spans="1:6" ht="15" customHeight="1">
      <c r="A1414" s="108" t="s">
        <v>1188</v>
      </c>
      <c r="B1414" s="194"/>
      <c r="C1414" s="194"/>
      <c r="D1414" s="128">
        <v>101</v>
      </c>
      <c r="E1414" s="61"/>
      <c r="F1414" s="61"/>
    </row>
    <row r="1415" spans="1:6" ht="15" customHeight="1">
      <c r="A1415" s="189" t="s">
        <v>1189</v>
      </c>
      <c r="B1415" s="194"/>
      <c r="C1415" s="194"/>
      <c r="D1415" s="128">
        <v>0</v>
      </c>
      <c r="E1415" s="61"/>
      <c r="F1415" s="61"/>
    </row>
    <row r="1416" spans="1:6" ht="15" customHeight="1">
      <c r="A1416" s="108" t="s">
        <v>105</v>
      </c>
      <c r="B1416" s="194"/>
      <c r="C1416" s="194"/>
      <c r="D1416" s="128">
        <v>0</v>
      </c>
      <c r="E1416" s="61"/>
      <c r="F1416" s="61"/>
    </row>
    <row r="1417" spans="1:6" ht="15" customHeight="1">
      <c r="A1417" s="108" t="s">
        <v>106</v>
      </c>
      <c r="B1417" s="194"/>
      <c r="C1417" s="194"/>
      <c r="D1417" s="128">
        <v>0</v>
      </c>
      <c r="E1417" s="61"/>
      <c r="F1417" s="61"/>
    </row>
    <row r="1418" spans="1:6" ht="15" customHeight="1">
      <c r="A1418" s="108" t="s">
        <v>107</v>
      </c>
      <c r="B1418" s="194"/>
      <c r="C1418" s="194"/>
      <c r="D1418" s="128">
        <v>0</v>
      </c>
      <c r="E1418" s="61"/>
      <c r="F1418" s="61"/>
    </row>
    <row r="1419" spans="1:6" ht="15" customHeight="1">
      <c r="A1419" s="108" t="s">
        <v>1190</v>
      </c>
      <c r="B1419" s="194"/>
      <c r="C1419" s="194"/>
      <c r="D1419" s="128">
        <v>0</v>
      </c>
      <c r="E1419" s="61"/>
      <c r="F1419" s="61"/>
    </row>
    <row r="1420" spans="1:6" ht="15" customHeight="1">
      <c r="A1420" s="108" t="s">
        <v>1191</v>
      </c>
      <c r="B1420" s="194"/>
      <c r="C1420" s="194"/>
      <c r="D1420" s="128">
        <v>0</v>
      </c>
      <c r="E1420" s="61"/>
      <c r="F1420" s="61"/>
    </row>
    <row r="1421" spans="1:6" ht="15" customHeight="1">
      <c r="A1421" s="189" t="s">
        <v>1192</v>
      </c>
      <c r="B1421" s="194"/>
      <c r="C1421" s="194"/>
      <c r="D1421" s="128">
        <v>54</v>
      </c>
      <c r="E1421" s="61"/>
      <c r="F1421" s="61"/>
    </row>
    <row r="1422" spans="1:6" ht="15" customHeight="1">
      <c r="A1422" s="108" t="s">
        <v>105</v>
      </c>
      <c r="B1422" s="194"/>
      <c r="C1422" s="194"/>
      <c r="D1422" s="128">
        <v>28</v>
      </c>
      <c r="E1422" s="61"/>
      <c r="F1422" s="61"/>
    </row>
    <row r="1423" spans="1:6" ht="15" customHeight="1">
      <c r="A1423" s="108" t="s">
        <v>106</v>
      </c>
      <c r="B1423" s="194"/>
      <c r="C1423" s="194"/>
      <c r="D1423" s="128">
        <v>0</v>
      </c>
      <c r="E1423" s="61"/>
      <c r="F1423" s="61"/>
    </row>
    <row r="1424" spans="1:6" ht="15" customHeight="1">
      <c r="A1424" s="108" t="s">
        <v>107</v>
      </c>
      <c r="B1424" s="194"/>
      <c r="C1424" s="194"/>
      <c r="D1424" s="128">
        <v>0</v>
      </c>
      <c r="E1424" s="61"/>
      <c r="F1424" s="61"/>
    </row>
    <row r="1425" spans="1:6" ht="15" customHeight="1">
      <c r="A1425" s="108" t="s">
        <v>1193</v>
      </c>
      <c r="B1425" s="194"/>
      <c r="C1425" s="194"/>
      <c r="D1425" s="128">
        <v>0</v>
      </c>
      <c r="E1425" s="61"/>
      <c r="F1425" s="61"/>
    </row>
    <row r="1426" spans="1:6" ht="15" customHeight="1">
      <c r="A1426" s="108" t="s">
        <v>1194</v>
      </c>
      <c r="B1426" s="194"/>
      <c r="C1426" s="194"/>
      <c r="D1426" s="128">
        <v>0</v>
      </c>
      <c r="E1426" s="61"/>
      <c r="F1426" s="61"/>
    </row>
    <row r="1427" spans="1:6" ht="15" customHeight="1">
      <c r="A1427" s="108" t="s">
        <v>114</v>
      </c>
      <c r="B1427" s="194"/>
      <c r="C1427" s="194"/>
      <c r="D1427" s="128">
        <v>0</v>
      </c>
      <c r="E1427" s="61"/>
      <c r="F1427" s="61"/>
    </row>
    <row r="1428" spans="1:6" ht="15" customHeight="1">
      <c r="A1428" s="108" t="s">
        <v>1195</v>
      </c>
      <c r="B1428" s="194"/>
      <c r="C1428" s="194"/>
      <c r="D1428" s="128">
        <v>26</v>
      </c>
      <c r="E1428" s="61"/>
      <c r="F1428" s="61"/>
    </row>
    <row r="1429" spans="1:6" ht="15" customHeight="1">
      <c r="A1429" s="189" t="s">
        <v>1091</v>
      </c>
      <c r="B1429" s="194"/>
      <c r="C1429" s="194"/>
      <c r="D1429" s="128">
        <v>0</v>
      </c>
      <c r="E1429" s="61"/>
      <c r="F1429" s="61"/>
    </row>
    <row r="1430" spans="1:6" ht="15" customHeight="1">
      <c r="A1430" s="108" t="s">
        <v>105</v>
      </c>
      <c r="B1430" s="194"/>
      <c r="C1430" s="194"/>
      <c r="D1430" s="128">
        <v>0</v>
      </c>
      <c r="E1430" s="61"/>
      <c r="F1430" s="61"/>
    </row>
    <row r="1431" spans="1:6" ht="15" customHeight="1">
      <c r="A1431" s="108" t="s">
        <v>106</v>
      </c>
      <c r="B1431" s="194"/>
      <c r="C1431" s="194"/>
      <c r="D1431" s="128">
        <v>0</v>
      </c>
      <c r="E1431" s="61"/>
      <c r="F1431" s="61"/>
    </row>
    <row r="1432" spans="1:6" ht="15" customHeight="1">
      <c r="A1432" s="108" t="s">
        <v>107</v>
      </c>
      <c r="B1432" s="194"/>
      <c r="C1432" s="194"/>
      <c r="D1432" s="128">
        <v>0</v>
      </c>
      <c r="E1432" s="61"/>
      <c r="F1432" s="61"/>
    </row>
    <row r="1433" spans="1:6" ht="15" customHeight="1">
      <c r="A1433" s="108" t="s">
        <v>1092</v>
      </c>
      <c r="B1433" s="194"/>
      <c r="C1433" s="194"/>
      <c r="D1433" s="128">
        <v>0</v>
      </c>
      <c r="E1433" s="61"/>
      <c r="F1433" s="61"/>
    </row>
    <row r="1434" spans="1:6" ht="15" customHeight="1">
      <c r="A1434" s="108" t="s">
        <v>1093</v>
      </c>
      <c r="B1434" s="194"/>
      <c r="C1434" s="194"/>
      <c r="D1434" s="128">
        <v>0</v>
      </c>
      <c r="E1434" s="61"/>
      <c r="F1434" s="61"/>
    </row>
    <row r="1435" spans="1:6" ht="15" customHeight="1">
      <c r="A1435" s="108" t="s">
        <v>1094</v>
      </c>
      <c r="B1435" s="194"/>
      <c r="C1435" s="194"/>
      <c r="D1435" s="128">
        <v>0</v>
      </c>
      <c r="E1435" s="61"/>
      <c r="F1435" s="61"/>
    </row>
    <row r="1436" spans="1:6" ht="15" customHeight="1">
      <c r="A1436" s="108" t="s">
        <v>1095</v>
      </c>
      <c r="B1436" s="194"/>
      <c r="C1436" s="194"/>
      <c r="D1436" s="128">
        <v>0</v>
      </c>
      <c r="E1436" s="61"/>
      <c r="F1436" s="61"/>
    </row>
    <row r="1437" spans="1:6" ht="15" customHeight="1">
      <c r="A1437" s="108" t="s">
        <v>1096</v>
      </c>
      <c r="B1437" s="194"/>
      <c r="C1437" s="194"/>
      <c r="D1437" s="128">
        <v>0</v>
      </c>
      <c r="E1437" s="61"/>
      <c r="F1437" s="61"/>
    </row>
    <row r="1438" spans="1:6" ht="15" customHeight="1">
      <c r="A1438" s="108" t="s">
        <v>1097</v>
      </c>
      <c r="B1438" s="194"/>
      <c r="C1438" s="194"/>
      <c r="D1438" s="128">
        <v>0</v>
      </c>
      <c r="E1438" s="61"/>
      <c r="F1438" s="61"/>
    </row>
    <row r="1439" spans="1:6" ht="15" customHeight="1">
      <c r="A1439" s="108" t="s">
        <v>1098</v>
      </c>
      <c r="B1439" s="194"/>
      <c r="C1439" s="194"/>
      <c r="D1439" s="128">
        <v>0</v>
      </c>
      <c r="E1439" s="61"/>
      <c r="F1439" s="61"/>
    </row>
    <row r="1440" spans="1:6" ht="15" customHeight="1">
      <c r="A1440" s="108" t="s">
        <v>1099</v>
      </c>
      <c r="B1440" s="194"/>
      <c r="C1440" s="194"/>
      <c r="D1440" s="128">
        <v>0</v>
      </c>
      <c r="E1440" s="61"/>
      <c r="F1440" s="61"/>
    </row>
    <row r="1441" spans="1:6" ht="15" customHeight="1">
      <c r="A1441" s="108" t="s">
        <v>1100</v>
      </c>
      <c r="B1441" s="194"/>
      <c r="C1441" s="194"/>
      <c r="D1441" s="128">
        <v>0</v>
      </c>
      <c r="E1441" s="61"/>
      <c r="F1441" s="61"/>
    </row>
    <row r="1442" spans="1:6" ht="15" customHeight="1">
      <c r="A1442" s="189" t="s">
        <v>1196</v>
      </c>
      <c r="B1442" s="194"/>
      <c r="C1442" s="194"/>
      <c r="D1442" s="128">
        <v>30</v>
      </c>
      <c r="E1442" s="61"/>
      <c r="F1442" s="61"/>
    </row>
    <row r="1443" spans="1:6" ht="15" customHeight="1">
      <c r="A1443" s="108" t="s">
        <v>1063</v>
      </c>
      <c r="B1443" s="194"/>
      <c r="C1443" s="194"/>
      <c r="D1443" s="128">
        <v>30</v>
      </c>
      <c r="E1443" s="61"/>
      <c r="F1443" s="61"/>
    </row>
    <row r="1444" spans="1:6" ht="15" customHeight="1">
      <c r="A1444" s="108" t="s">
        <v>1197</v>
      </c>
      <c r="B1444" s="194"/>
      <c r="C1444" s="194"/>
      <c r="D1444" s="128">
        <v>0</v>
      </c>
      <c r="E1444" s="61"/>
      <c r="F1444" s="61"/>
    </row>
    <row r="1445" spans="1:6" ht="15" customHeight="1">
      <c r="A1445" s="108" t="s">
        <v>1198</v>
      </c>
      <c r="B1445" s="194"/>
      <c r="C1445" s="194"/>
      <c r="D1445" s="128">
        <v>0</v>
      </c>
      <c r="E1445" s="61"/>
      <c r="F1445" s="61"/>
    </row>
    <row r="1446" spans="1:6" ht="15" customHeight="1">
      <c r="A1446" s="189" t="s">
        <v>1199</v>
      </c>
      <c r="B1446" s="194"/>
      <c r="C1446" s="194"/>
      <c r="D1446" s="128">
        <v>350</v>
      </c>
      <c r="E1446" s="61"/>
      <c r="F1446" s="61"/>
    </row>
    <row r="1447" spans="1:6" ht="15" customHeight="1">
      <c r="A1447" s="108" t="s">
        <v>600</v>
      </c>
      <c r="B1447" s="194"/>
      <c r="C1447" s="194"/>
      <c r="D1447" s="128">
        <v>249</v>
      </c>
      <c r="E1447" s="61"/>
      <c r="F1447" s="61"/>
    </row>
    <row r="1448" spans="1:6" ht="15" customHeight="1">
      <c r="A1448" s="108" t="s">
        <v>601</v>
      </c>
      <c r="B1448" s="194"/>
      <c r="C1448" s="194"/>
      <c r="D1448" s="128">
        <v>20</v>
      </c>
      <c r="E1448" s="61"/>
      <c r="F1448" s="61"/>
    </row>
    <row r="1449" spans="1:6" ht="15" customHeight="1">
      <c r="A1449" s="108" t="s">
        <v>1200</v>
      </c>
      <c r="B1449" s="194"/>
      <c r="C1449" s="194"/>
      <c r="D1449" s="128">
        <v>81</v>
      </c>
      <c r="E1449" s="61"/>
      <c r="F1449" s="61"/>
    </row>
    <row r="1450" spans="1:6" ht="15" customHeight="1">
      <c r="A1450" s="108" t="s">
        <v>602</v>
      </c>
      <c r="B1450" s="194"/>
      <c r="C1450" s="194"/>
      <c r="D1450" s="128">
        <v>0</v>
      </c>
      <c r="E1450" s="61"/>
      <c r="F1450" s="61"/>
    </row>
    <row r="1451" spans="1:6" ht="15" customHeight="1">
      <c r="A1451" s="108" t="s">
        <v>603</v>
      </c>
      <c r="B1451" s="194"/>
      <c r="C1451" s="194"/>
      <c r="D1451" s="128">
        <v>0</v>
      </c>
      <c r="E1451" s="61"/>
      <c r="F1451" s="61"/>
    </row>
    <row r="1452" spans="1:6" ht="15" customHeight="1">
      <c r="A1452" s="189" t="s">
        <v>1201</v>
      </c>
      <c r="B1452" s="194"/>
      <c r="C1452" s="194"/>
      <c r="D1452" s="128">
        <v>170</v>
      </c>
      <c r="E1452" s="61"/>
      <c r="F1452" s="61"/>
    </row>
    <row r="1453" spans="1:6" ht="15" customHeight="1">
      <c r="A1453" s="189" t="s">
        <v>1202</v>
      </c>
      <c r="B1453" s="194">
        <v>304</v>
      </c>
      <c r="C1453" s="194">
        <v>304</v>
      </c>
      <c r="D1453" s="128">
        <v>304</v>
      </c>
      <c r="E1453" s="61">
        <f t="shared" ref="E1453:E1460" si="16">D1453/C1453</f>
        <v>1</v>
      </c>
      <c r="F1453" s="61">
        <v>1.3333333333333299E-2</v>
      </c>
    </row>
    <row r="1454" spans="1:6" ht="15" customHeight="1">
      <c r="A1454" s="189" t="s">
        <v>1203</v>
      </c>
      <c r="B1454" s="194"/>
      <c r="C1454" s="194"/>
      <c r="D1454" s="128">
        <v>304</v>
      </c>
      <c r="E1454" s="61"/>
      <c r="F1454" s="61">
        <v>1.3333333333333299E-2</v>
      </c>
    </row>
    <row r="1455" spans="1:6" ht="15" customHeight="1">
      <c r="A1455" s="108" t="s">
        <v>1204</v>
      </c>
      <c r="B1455" s="194"/>
      <c r="C1455" s="194"/>
      <c r="D1455" s="128">
        <v>304</v>
      </c>
      <c r="E1455" s="61"/>
      <c r="F1455" s="61">
        <v>1.3333333333333299E-2</v>
      </c>
    </row>
    <row r="1456" spans="1:6" ht="15" customHeight="1">
      <c r="A1456" s="189" t="s">
        <v>1205</v>
      </c>
      <c r="B1456" s="194">
        <v>12539</v>
      </c>
      <c r="C1456" s="194">
        <v>12539</v>
      </c>
      <c r="D1456" s="128">
        <v>12539</v>
      </c>
      <c r="E1456" s="61">
        <f t="shared" si="16"/>
        <v>1</v>
      </c>
      <c r="F1456" s="61">
        <v>0.116463360341911</v>
      </c>
    </row>
    <row r="1457" spans="1:6" ht="15" customHeight="1">
      <c r="A1457" s="189" t="s">
        <v>1206</v>
      </c>
      <c r="B1457" s="194"/>
      <c r="C1457" s="194"/>
      <c r="D1457" s="128">
        <v>0</v>
      </c>
      <c r="E1457" s="61"/>
      <c r="F1457" s="61"/>
    </row>
    <row r="1458" spans="1:6" ht="15" customHeight="1">
      <c r="A1458" s="189" t="s">
        <v>1207</v>
      </c>
      <c r="B1458" s="194"/>
      <c r="C1458" s="194"/>
      <c r="D1458" s="128">
        <v>0</v>
      </c>
      <c r="E1458" s="61"/>
      <c r="F1458" s="61"/>
    </row>
    <row r="1459" spans="1:6" ht="15" customHeight="1">
      <c r="A1459" s="189" t="s">
        <v>1208</v>
      </c>
      <c r="B1459" s="194">
        <v>12539</v>
      </c>
      <c r="C1459" s="194">
        <v>12539</v>
      </c>
      <c r="D1459" s="128">
        <v>12539</v>
      </c>
      <c r="E1459" s="61">
        <f t="shared" si="16"/>
        <v>1</v>
      </c>
      <c r="F1459" s="61">
        <v>0.116463360341911</v>
      </c>
    </row>
    <row r="1460" spans="1:6" ht="15" customHeight="1">
      <c r="A1460" s="108" t="s">
        <v>1209</v>
      </c>
      <c r="B1460" s="194">
        <v>12539</v>
      </c>
      <c r="C1460" s="194">
        <v>12539</v>
      </c>
      <c r="D1460" s="128">
        <v>12539</v>
      </c>
      <c r="E1460" s="61">
        <f t="shared" si="16"/>
        <v>1</v>
      </c>
      <c r="F1460" s="61">
        <v>0.116463360341911</v>
      </c>
    </row>
    <row r="1461" spans="1:6" ht="15" customHeight="1">
      <c r="A1461" s="108" t="s">
        <v>1210</v>
      </c>
      <c r="B1461" s="194"/>
      <c r="C1461" s="194"/>
      <c r="D1461" s="128"/>
      <c r="E1461" s="61"/>
      <c r="F1461" s="61"/>
    </row>
    <row r="1462" spans="1:6" ht="15" customHeight="1">
      <c r="A1462" s="108" t="s">
        <v>1211</v>
      </c>
      <c r="B1462" s="194"/>
      <c r="C1462" s="194"/>
      <c r="D1462" s="128"/>
      <c r="E1462" s="61"/>
      <c r="F1462" s="61"/>
    </row>
    <row r="1463" spans="1:6" ht="15" customHeight="1">
      <c r="A1463" s="108" t="s">
        <v>1212</v>
      </c>
      <c r="B1463" s="194"/>
      <c r="C1463" s="194"/>
      <c r="D1463" s="128"/>
      <c r="E1463" s="61"/>
      <c r="F1463" s="61"/>
    </row>
    <row r="1464" spans="1:6" ht="15" customHeight="1">
      <c r="A1464" s="189" t="s">
        <v>1213</v>
      </c>
      <c r="B1464" s="194"/>
      <c r="C1464" s="194"/>
      <c r="D1464" s="128"/>
      <c r="E1464" s="61"/>
      <c r="F1464" s="61"/>
    </row>
    <row r="1465" spans="1:6" ht="15" customHeight="1">
      <c r="A1465" s="189" t="s">
        <v>1214</v>
      </c>
      <c r="B1465" s="194"/>
      <c r="C1465" s="194"/>
      <c r="D1465" s="128"/>
      <c r="E1465" s="61"/>
      <c r="F1465" s="61"/>
    </row>
    <row r="1466" spans="1:6" ht="15" customHeight="1">
      <c r="A1466" s="189" t="s">
        <v>1215</v>
      </c>
      <c r="B1466" s="194"/>
      <c r="C1466" s="194"/>
      <c r="D1466" s="128"/>
      <c r="E1466" s="61"/>
      <c r="F1466" s="61"/>
    </row>
    <row r="1467" spans="1:6" ht="15" customHeight="1">
      <c r="A1467" s="189" t="s">
        <v>1216</v>
      </c>
      <c r="B1467" s="194"/>
      <c r="C1467" s="194"/>
      <c r="D1467" s="128"/>
      <c r="E1467" s="61"/>
      <c r="F1467" s="61"/>
    </row>
    <row r="1468" spans="1:6" ht="15" customHeight="1">
      <c r="A1468" s="189"/>
      <c r="B1468" s="194"/>
      <c r="C1468" s="194"/>
      <c r="D1468" s="128"/>
      <c r="E1468" s="61"/>
      <c r="F1468" s="61"/>
    </row>
    <row r="1469" spans="1:6" ht="15">
      <c r="A1469" s="198" t="s">
        <v>1217</v>
      </c>
      <c r="B1469" s="91">
        <v>0</v>
      </c>
      <c r="C1469" s="91">
        <v>0</v>
      </c>
      <c r="D1469" s="92"/>
      <c r="E1469" s="61"/>
      <c r="F1469" s="61"/>
    </row>
    <row r="1470" spans="1:6" ht="15">
      <c r="A1470" s="199" t="s">
        <v>1218</v>
      </c>
      <c r="B1470" s="57"/>
      <c r="C1470" s="57"/>
      <c r="D1470" s="60">
        <v>144800</v>
      </c>
      <c r="E1470" s="61"/>
      <c r="F1470" s="61">
        <v>4.8871361196942598</v>
      </c>
    </row>
    <row r="1471" spans="1:6" ht="15">
      <c r="A1471" s="199" t="s">
        <v>1219</v>
      </c>
      <c r="B1471" s="57"/>
      <c r="C1471" s="57"/>
      <c r="D1471" s="60"/>
      <c r="E1471" s="61"/>
      <c r="F1471" s="61"/>
    </row>
    <row r="1472" spans="1:6" ht="15">
      <c r="A1472" s="200" t="s">
        <v>1220</v>
      </c>
      <c r="B1472" s="57"/>
      <c r="C1472" s="57"/>
      <c r="D1472" s="60"/>
      <c r="E1472" s="61"/>
      <c r="F1472" s="61"/>
    </row>
    <row r="1473" spans="1:6" ht="15">
      <c r="A1473" s="200" t="s">
        <v>1221</v>
      </c>
      <c r="B1473" s="190"/>
      <c r="C1473" s="57"/>
      <c r="D1473" s="60"/>
      <c r="E1473" s="61"/>
      <c r="F1473" s="61"/>
    </row>
    <row r="1474" spans="1:6" ht="15">
      <c r="A1474" s="200" t="s">
        <v>1222</v>
      </c>
      <c r="B1474" s="57"/>
      <c r="C1474" s="57"/>
      <c r="D1474" s="60"/>
      <c r="E1474" s="61"/>
      <c r="F1474" s="61"/>
    </row>
    <row r="1475" spans="1:6" ht="15">
      <c r="A1475" s="200" t="s">
        <v>1223</v>
      </c>
      <c r="B1475" s="57"/>
      <c r="C1475" s="57"/>
      <c r="D1475" s="60">
        <v>14964</v>
      </c>
      <c r="E1475" s="61"/>
      <c r="F1475" s="61">
        <v>6.2633148700468697E-2</v>
      </c>
    </row>
    <row r="1476" spans="1:6" ht="15">
      <c r="A1476" s="201" t="s">
        <v>1224</v>
      </c>
      <c r="B1476" s="191"/>
      <c r="C1476" s="57"/>
      <c r="D1476" s="60"/>
      <c r="E1476" s="61"/>
      <c r="F1476" s="61"/>
    </row>
    <row r="1477" spans="1:6" ht="15">
      <c r="A1477" s="201" t="s">
        <v>1225</v>
      </c>
      <c r="B1477" s="57"/>
      <c r="C1477" s="57"/>
      <c r="D1477" s="60"/>
      <c r="E1477" s="61"/>
      <c r="F1477" s="61"/>
    </row>
    <row r="1478" spans="1:6" ht="15">
      <c r="A1478" s="200" t="s">
        <v>1226</v>
      </c>
      <c r="B1478" s="57"/>
      <c r="C1478" s="57"/>
      <c r="D1478" s="60"/>
      <c r="E1478" s="61"/>
      <c r="F1478" s="61"/>
    </row>
    <row r="1479" spans="1:6" ht="15">
      <c r="A1479" s="200" t="s">
        <v>1227</v>
      </c>
      <c r="B1479" s="192"/>
      <c r="C1479" s="192"/>
      <c r="D1479" s="192"/>
      <c r="E1479" s="61"/>
      <c r="F1479" s="61"/>
    </row>
    <row r="1480" spans="1:6" ht="15">
      <c r="A1480" s="200" t="s">
        <v>1228</v>
      </c>
      <c r="B1480" s="193"/>
      <c r="C1480" s="192"/>
      <c r="D1480" s="192">
        <v>0</v>
      </c>
      <c r="E1480" s="61"/>
      <c r="F1480" s="61"/>
    </row>
    <row r="1481" spans="1:6" ht="15">
      <c r="A1481" s="200" t="s">
        <v>1229</v>
      </c>
      <c r="B1481" s="192"/>
      <c r="C1481" s="192"/>
      <c r="D1481" s="192">
        <v>6344</v>
      </c>
      <c r="E1481" s="61"/>
      <c r="F1481" s="61">
        <v>5.2013685239491698</v>
      </c>
    </row>
    <row r="1482" spans="1:6" ht="15">
      <c r="A1482" s="202" t="s">
        <v>1230</v>
      </c>
      <c r="B1482" s="203"/>
      <c r="C1482" s="203"/>
      <c r="D1482" s="203">
        <f>SUM(D1469:D1481)+D6</f>
        <v>804915</v>
      </c>
      <c r="E1482" s="61"/>
      <c r="F1482" s="61">
        <v>0.13179093543610901</v>
      </c>
    </row>
  </sheetData>
  <sheetProtection formatCells="0" formatColumns="0" formatRows="0"/>
  <mergeCells count="7">
    <mergeCell ref="A2:F2"/>
    <mergeCell ref="A4:A5"/>
    <mergeCell ref="B4:B5"/>
    <mergeCell ref="C4:C5"/>
    <mergeCell ref="D4:D5"/>
    <mergeCell ref="E4:E5"/>
    <mergeCell ref="F4:F5"/>
  </mergeCells>
  <phoneticPr fontId="16" type="noConversion"/>
  <printOptions horizontalCentered="1"/>
  <pageMargins left="0.25" right="0.3" top="0.35433070866141703" bottom="0.31496062992126" header="0.31496062992126" footer="0.31496062992126"/>
  <pageSetup paperSize="9" scale="87" orientation="portrait"/>
  <headerFooter alignWithMargins="0"/>
</worksheet>
</file>

<file path=xl/worksheets/sheet4.xml><?xml version="1.0" encoding="utf-8"?>
<worksheet xmlns="http://schemas.openxmlformats.org/spreadsheetml/2006/main" xmlns:r="http://schemas.openxmlformats.org/officeDocument/2006/relationships">
  <dimension ref="A1:AT232"/>
  <sheetViews>
    <sheetView showGridLines="0" showZeros="0" topLeftCell="A31" workbookViewId="0">
      <selection activeCell="I20" sqref="I20"/>
    </sheetView>
  </sheetViews>
  <sheetFormatPr defaultColWidth="9" defaultRowHeight="11.25"/>
  <cols>
    <col min="1" max="1" width="59.1640625" customWidth="1"/>
    <col min="2" max="4" width="18.5" customWidth="1"/>
    <col min="5" max="6" width="18.5" style="44" customWidth="1"/>
    <col min="7" max="8" width="12" customWidth="1"/>
    <col min="9" max="13" width="8.5" customWidth="1"/>
    <col min="14" max="46" width="12" customWidth="1"/>
  </cols>
  <sheetData>
    <row r="1" spans="1:46" ht="19.5" customHeight="1">
      <c r="A1" s="2" t="s">
        <v>1231</v>
      </c>
      <c r="B1" s="69"/>
      <c r="C1" s="69"/>
      <c r="D1" s="69"/>
      <c r="E1" s="177"/>
      <c r="F1" s="177"/>
    </row>
    <row r="2" spans="1:46" ht="34.5" customHeight="1">
      <c r="A2" s="250" t="s">
        <v>1232</v>
      </c>
      <c r="B2" s="251"/>
      <c r="C2" s="251"/>
      <c r="D2" s="251"/>
      <c r="E2" s="251"/>
      <c r="F2" s="251"/>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row>
    <row r="3" spans="1:46" ht="31.5" customHeight="1">
      <c r="A3" s="252" t="s">
        <v>1233</v>
      </c>
      <c r="B3" s="253"/>
      <c r="C3" s="253"/>
      <c r="D3" s="253"/>
      <c r="E3" s="253"/>
      <c r="F3" s="49" t="s">
        <v>44</v>
      </c>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row>
    <row r="4" spans="1:46" ht="36" customHeight="1">
      <c r="A4" s="84" t="s">
        <v>100</v>
      </c>
      <c r="B4" s="51" t="s">
        <v>46</v>
      </c>
      <c r="C4" s="52" t="s">
        <v>47</v>
      </c>
      <c r="D4" s="53" t="s">
        <v>48</v>
      </c>
      <c r="E4" s="54" t="s">
        <v>49</v>
      </c>
      <c r="F4" s="55" t="s">
        <v>50</v>
      </c>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9"/>
    </row>
    <row r="5" spans="1:46" s="176" customFormat="1" ht="15.75" customHeight="1">
      <c r="A5" s="178" t="s">
        <v>102</v>
      </c>
      <c r="B5" s="179">
        <v>599948</v>
      </c>
      <c r="C5" s="179">
        <v>645151</v>
      </c>
      <c r="D5" s="180">
        <v>638807</v>
      </c>
      <c r="E5" s="181">
        <f>D5/C5</f>
        <v>0.99016664315795799</v>
      </c>
      <c r="F5" s="181">
        <v>-4.8666688508770102E-2</v>
      </c>
      <c r="G5" s="182"/>
      <c r="H5" s="182"/>
      <c r="I5" s="182"/>
      <c r="J5" s="182"/>
      <c r="K5" s="182"/>
      <c r="L5" s="182"/>
      <c r="M5" s="182"/>
      <c r="N5" s="182"/>
      <c r="O5" s="182"/>
      <c r="P5" s="182"/>
      <c r="Q5" s="182"/>
      <c r="R5" s="182"/>
      <c r="S5" s="182"/>
      <c r="T5" s="182"/>
      <c r="U5" s="182"/>
      <c r="V5" s="182"/>
      <c r="W5" s="182"/>
      <c r="X5" s="182"/>
      <c r="Y5" s="182"/>
      <c r="Z5" s="182"/>
      <c r="AA5" s="182"/>
      <c r="AB5" s="182"/>
      <c r="AC5" s="182"/>
      <c r="AD5" s="182"/>
      <c r="AE5" s="182"/>
      <c r="AF5" s="182"/>
      <c r="AG5" s="182"/>
      <c r="AH5" s="182"/>
      <c r="AI5" s="182"/>
      <c r="AJ5" s="182"/>
      <c r="AK5" s="182"/>
      <c r="AL5" s="182"/>
      <c r="AM5" s="182"/>
      <c r="AN5" s="182"/>
      <c r="AO5" s="182"/>
      <c r="AP5" s="182"/>
      <c r="AQ5" s="182"/>
      <c r="AR5" s="182"/>
      <c r="AS5" s="182"/>
      <c r="AT5" s="182"/>
    </row>
    <row r="6" spans="1:46" s="176" customFormat="1" ht="15.75" customHeight="1">
      <c r="A6" s="183" t="s">
        <v>103</v>
      </c>
      <c r="B6" s="125">
        <v>70783</v>
      </c>
      <c r="C6" s="125">
        <v>97644</v>
      </c>
      <c r="D6" s="126">
        <v>93335</v>
      </c>
      <c r="E6" s="181">
        <f t="shared" ref="E6:E69" si="0">D6/C6</f>
        <v>0.95587030437097997</v>
      </c>
      <c r="F6" s="181">
        <v>0.20746979223265799</v>
      </c>
      <c r="G6" s="182"/>
      <c r="H6" s="182"/>
      <c r="I6" s="182"/>
      <c r="J6" s="182"/>
      <c r="K6" s="182"/>
      <c r="L6" s="182"/>
      <c r="M6" s="182"/>
      <c r="N6" s="182"/>
      <c r="O6" s="182"/>
      <c r="P6" s="182"/>
      <c r="Q6" s="182"/>
      <c r="R6" s="182"/>
      <c r="S6" s="182"/>
      <c r="T6" s="182"/>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row>
    <row r="7" spans="1:46" s="176" customFormat="1" ht="15.75" customHeight="1">
      <c r="A7" s="184" t="s">
        <v>104</v>
      </c>
      <c r="B7" s="125">
        <v>2191</v>
      </c>
      <c r="C7" s="125">
        <v>2191</v>
      </c>
      <c r="D7" s="126">
        <v>2191</v>
      </c>
      <c r="E7" s="181">
        <f t="shared" si="0"/>
        <v>1</v>
      </c>
      <c r="F7" s="181">
        <v>-0.35368731563421801</v>
      </c>
    </row>
    <row r="8" spans="1:46" s="176" customFormat="1" ht="15.75" customHeight="1">
      <c r="A8" s="184" t="s">
        <v>116</v>
      </c>
      <c r="B8" s="125">
        <v>1585</v>
      </c>
      <c r="C8" s="125">
        <v>1585</v>
      </c>
      <c r="D8" s="126">
        <v>1585</v>
      </c>
      <c r="E8" s="181">
        <f t="shared" si="0"/>
        <v>1</v>
      </c>
      <c r="F8" s="181">
        <v>-0.26210428305400402</v>
      </c>
    </row>
    <row r="9" spans="1:46" s="176" customFormat="1" ht="15.75" customHeight="1">
      <c r="A9" s="184" t="s">
        <v>121</v>
      </c>
      <c r="B9" s="125">
        <v>35634</v>
      </c>
      <c r="C9" s="125">
        <v>62495</v>
      </c>
      <c r="D9" s="126">
        <v>58186</v>
      </c>
      <c r="E9" s="181">
        <f t="shared" si="0"/>
        <v>0.93105048403872304</v>
      </c>
      <c r="F9" s="181">
        <v>1.1016398179585301</v>
      </c>
    </row>
    <row r="10" spans="1:46" s="176" customFormat="1" ht="15.75" customHeight="1">
      <c r="A10" s="184" t="s">
        <v>129</v>
      </c>
      <c r="B10" s="125">
        <v>1484</v>
      </c>
      <c r="C10" s="125">
        <v>1484</v>
      </c>
      <c r="D10" s="126">
        <v>1484</v>
      </c>
      <c r="E10" s="181">
        <f t="shared" si="0"/>
        <v>1</v>
      </c>
      <c r="F10" s="181">
        <v>-0.45199409158050202</v>
      </c>
    </row>
    <row r="11" spans="1:46" s="176" customFormat="1" ht="15.75" customHeight="1">
      <c r="A11" s="184" t="s">
        <v>137</v>
      </c>
      <c r="B11" s="125">
        <v>611</v>
      </c>
      <c r="C11" s="125">
        <v>611</v>
      </c>
      <c r="D11" s="126">
        <v>611</v>
      </c>
      <c r="E11" s="181">
        <f t="shared" si="0"/>
        <v>1</v>
      </c>
      <c r="F11" s="181">
        <v>-0.58910558170813698</v>
      </c>
    </row>
    <row r="12" spans="1:46" s="176" customFormat="1" ht="15.75" customHeight="1">
      <c r="A12" s="184" t="s">
        <v>144</v>
      </c>
      <c r="B12" s="185">
        <v>7147</v>
      </c>
      <c r="C12" s="185">
        <v>7147</v>
      </c>
      <c r="D12" s="185">
        <v>7147</v>
      </c>
      <c r="E12" s="181">
        <f t="shared" si="0"/>
        <v>1</v>
      </c>
      <c r="F12" s="181">
        <v>0.33016936534524499</v>
      </c>
    </row>
    <row r="13" spans="1:46" s="176" customFormat="1" ht="15.75" customHeight="1">
      <c r="A13" s="184" t="s">
        <v>151</v>
      </c>
      <c r="B13" s="185">
        <v>6598</v>
      </c>
      <c r="C13" s="185">
        <v>6598</v>
      </c>
      <c r="D13" s="185">
        <v>6598</v>
      </c>
      <c r="E13" s="181">
        <f t="shared" si="0"/>
        <v>1</v>
      </c>
      <c r="F13" s="181">
        <v>0.16675508399646299</v>
      </c>
    </row>
    <row r="14" spans="1:46" s="176" customFormat="1" ht="15.75" customHeight="1">
      <c r="A14" s="184" t="s">
        <v>158</v>
      </c>
      <c r="B14" s="185">
        <v>1286</v>
      </c>
      <c r="C14" s="185">
        <v>1286</v>
      </c>
      <c r="D14" s="185">
        <v>1286</v>
      </c>
      <c r="E14" s="181">
        <f t="shared" si="0"/>
        <v>1</v>
      </c>
      <c r="F14" s="181">
        <v>0.15751575157515799</v>
      </c>
    </row>
    <row r="15" spans="1:46" s="176" customFormat="1" ht="15.75" customHeight="1">
      <c r="A15" s="184" t="s">
        <v>162</v>
      </c>
      <c r="B15" s="185">
        <v>0</v>
      </c>
      <c r="C15" s="185">
        <v>0</v>
      </c>
      <c r="D15" s="185">
        <v>0</v>
      </c>
      <c r="E15" s="181"/>
      <c r="F15" s="181"/>
    </row>
    <row r="16" spans="1:46" s="176" customFormat="1" ht="15.75" customHeight="1">
      <c r="A16" s="184" t="s">
        <v>167</v>
      </c>
      <c r="B16" s="185">
        <v>343</v>
      </c>
      <c r="C16" s="185">
        <v>343</v>
      </c>
      <c r="D16" s="185">
        <v>343</v>
      </c>
      <c r="E16" s="181">
        <f t="shared" si="0"/>
        <v>1</v>
      </c>
      <c r="F16" s="181">
        <v>-0.87554426705370103</v>
      </c>
    </row>
    <row r="17" spans="1:6" s="176" customFormat="1" ht="15.75" customHeight="1">
      <c r="A17" s="184" t="s">
        <v>178</v>
      </c>
      <c r="B17" s="185">
        <v>1512</v>
      </c>
      <c r="C17" s="185">
        <v>1512</v>
      </c>
      <c r="D17" s="185">
        <v>1512</v>
      </c>
      <c r="E17" s="181">
        <f t="shared" si="0"/>
        <v>1</v>
      </c>
      <c r="F17" s="181">
        <v>-0.34002618943692697</v>
      </c>
    </row>
    <row r="18" spans="1:6" s="176" customFormat="1" ht="15.75" customHeight="1">
      <c r="A18" s="184" t="s">
        <v>183</v>
      </c>
      <c r="B18" s="185">
        <v>1902</v>
      </c>
      <c r="C18" s="185">
        <v>1902</v>
      </c>
      <c r="D18" s="185">
        <v>1902</v>
      </c>
      <c r="E18" s="181">
        <f t="shared" si="0"/>
        <v>1</v>
      </c>
      <c r="F18" s="181">
        <v>0.73698630136986298</v>
      </c>
    </row>
    <row r="19" spans="1:6" s="176" customFormat="1" ht="15.75" customHeight="1">
      <c r="A19" s="184" t="s">
        <v>190</v>
      </c>
      <c r="B19" s="185">
        <v>30</v>
      </c>
      <c r="C19" s="185">
        <v>30</v>
      </c>
      <c r="D19" s="185">
        <v>30</v>
      </c>
      <c r="E19" s="181">
        <f t="shared" si="0"/>
        <v>1</v>
      </c>
      <c r="F19" s="181">
        <v>-0.48275862068965503</v>
      </c>
    </row>
    <row r="20" spans="1:6" s="176" customFormat="1" ht="15.75" customHeight="1">
      <c r="A20" s="184" t="s">
        <v>211</v>
      </c>
      <c r="B20" s="185">
        <v>75</v>
      </c>
      <c r="C20" s="185">
        <v>75</v>
      </c>
      <c r="D20" s="185">
        <v>75</v>
      </c>
      <c r="E20" s="181">
        <f t="shared" si="0"/>
        <v>1</v>
      </c>
      <c r="F20" s="181">
        <v>-0.95738636363636398</v>
      </c>
    </row>
    <row r="21" spans="1:6" s="176" customFormat="1" ht="15.75" customHeight="1">
      <c r="A21" s="184" t="s">
        <v>1234</v>
      </c>
      <c r="B21" s="185">
        <v>49</v>
      </c>
      <c r="C21" s="185">
        <v>49</v>
      </c>
      <c r="D21" s="185">
        <v>49</v>
      </c>
      <c r="E21" s="181">
        <f t="shared" si="0"/>
        <v>1</v>
      </c>
      <c r="F21" s="181">
        <v>2.0625</v>
      </c>
    </row>
    <row r="22" spans="1:6" s="176" customFormat="1" ht="15.75" customHeight="1">
      <c r="A22" s="184" t="s">
        <v>222</v>
      </c>
      <c r="B22" s="185">
        <v>509</v>
      </c>
      <c r="C22" s="185">
        <v>509</v>
      </c>
      <c r="D22" s="185">
        <v>509</v>
      </c>
      <c r="E22" s="181">
        <f t="shared" si="0"/>
        <v>1</v>
      </c>
      <c r="F22" s="181">
        <v>100.8</v>
      </c>
    </row>
    <row r="23" spans="1:6" s="176" customFormat="1" ht="15.75" customHeight="1">
      <c r="A23" s="184" t="s">
        <v>225</v>
      </c>
      <c r="B23" s="185">
        <v>169</v>
      </c>
      <c r="C23" s="185">
        <v>169</v>
      </c>
      <c r="D23" s="185">
        <v>169</v>
      </c>
      <c r="E23" s="181">
        <f t="shared" si="0"/>
        <v>1</v>
      </c>
      <c r="F23" s="181">
        <v>27.1666666666667</v>
      </c>
    </row>
    <row r="24" spans="1:6" s="176" customFormat="1" ht="15.75" customHeight="1">
      <c r="A24" s="184" t="s">
        <v>227</v>
      </c>
      <c r="B24" s="185">
        <v>1311</v>
      </c>
      <c r="C24" s="185">
        <v>1311</v>
      </c>
      <c r="D24" s="185">
        <v>1311</v>
      </c>
      <c r="E24" s="181">
        <f t="shared" si="0"/>
        <v>1</v>
      </c>
      <c r="F24" s="181">
        <v>186.28571428571399</v>
      </c>
    </row>
    <row r="25" spans="1:6" s="176" customFormat="1" ht="15.75" customHeight="1">
      <c r="A25" s="184" t="s">
        <v>231</v>
      </c>
      <c r="B25" s="185">
        <v>1917</v>
      </c>
      <c r="C25" s="185">
        <v>1917</v>
      </c>
      <c r="D25" s="185">
        <v>1917</v>
      </c>
      <c r="E25" s="181">
        <f t="shared" si="0"/>
        <v>1</v>
      </c>
      <c r="F25" s="181">
        <v>1.0094339622641499</v>
      </c>
    </row>
    <row r="26" spans="1:6" s="176" customFormat="1" ht="15.75" customHeight="1">
      <c r="A26" s="184" t="s">
        <v>234</v>
      </c>
      <c r="B26" s="185">
        <v>1628</v>
      </c>
      <c r="C26" s="185">
        <v>1628</v>
      </c>
      <c r="D26" s="185">
        <v>1628</v>
      </c>
      <c r="E26" s="181">
        <f t="shared" si="0"/>
        <v>1</v>
      </c>
      <c r="F26" s="181">
        <v>8.9877300613496907</v>
      </c>
    </row>
    <row r="27" spans="1:6" s="176" customFormat="1" ht="15.75" customHeight="1">
      <c r="A27" s="184" t="s">
        <v>236</v>
      </c>
      <c r="B27" s="185">
        <v>1033</v>
      </c>
      <c r="C27" s="185">
        <v>1033</v>
      </c>
      <c r="D27" s="185">
        <v>1033</v>
      </c>
      <c r="E27" s="181">
        <f t="shared" si="0"/>
        <v>1</v>
      </c>
      <c r="F27" s="181">
        <v>-0.31498673740053101</v>
      </c>
    </row>
    <row r="28" spans="1:6" s="176" customFormat="1" ht="15.75" customHeight="1">
      <c r="A28" s="184" t="s">
        <v>238</v>
      </c>
      <c r="B28" s="185">
        <v>325</v>
      </c>
      <c r="C28" s="185">
        <v>325</v>
      </c>
      <c r="D28" s="185">
        <v>325</v>
      </c>
      <c r="E28" s="181">
        <f t="shared" si="0"/>
        <v>1</v>
      </c>
      <c r="F28" s="181">
        <v>-0.95119387295389701</v>
      </c>
    </row>
    <row r="29" spans="1:6" s="176" customFormat="1" ht="15.75" customHeight="1">
      <c r="A29" s="184" t="s">
        <v>241</v>
      </c>
      <c r="B29" s="185">
        <v>0</v>
      </c>
      <c r="C29" s="185">
        <v>0</v>
      </c>
      <c r="D29" s="185">
        <v>0</v>
      </c>
      <c r="E29" s="181"/>
      <c r="F29" s="181">
        <v>-1</v>
      </c>
    </row>
    <row r="30" spans="1:6" s="176" customFormat="1" ht="15.75" customHeight="1">
      <c r="A30" s="184" t="s">
        <v>1235</v>
      </c>
      <c r="B30" s="185">
        <v>1110</v>
      </c>
      <c r="C30" s="185">
        <v>1110</v>
      </c>
      <c r="D30" s="185">
        <v>1110</v>
      </c>
      <c r="E30" s="181">
        <f t="shared" si="0"/>
        <v>1</v>
      </c>
      <c r="F30" s="181">
        <v>-0.56691377292235701</v>
      </c>
    </row>
    <row r="31" spans="1:6" s="176" customFormat="1" ht="15.75" customHeight="1">
      <c r="A31" s="184" t="s">
        <v>245</v>
      </c>
      <c r="B31" s="185">
        <v>0</v>
      </c>
      <c r="C31" s="185">
        <v>0</v>
      </c>
      <c r="D31" s="185">
        <v>0</v>
      </c>
      <c r="E31" s="181"/>
      <c r="F31" s="181">
        <v>-1</v>
      </c>
    </row>
    <row r="32" spans="1:6" s="176" customFormat="1" ht="15.75" customHeight="1">
      <c r="A32" s="184" t="s">
        <v>247</v>
      </c>
      <c r="B32" s="185">
        <v>2072</v>
      </c>
      <c r="C32" s="185">
        <v>2072</v>
      </c>
      <c r="D32" s="185">
        <v>2072</v>
      </c>
      <c r="E32" s="181">
        <f t="shared" si="0"/>
        <v>1</v>
      </c>
      <c r="F32" s="181">
        <v>0.38873994638069698</v>
      </c>
    </row>
    <row r="33" spans="1:6" s="176" customFormat="1" ht="15.75" customHeight="1">
      <c r="A33" s="184" t="s">
        <v>1236</v>
      </c>
      <c r="B33" s="185">
        <v>262</v>
      </c>
      <c r="C33" s="185">
        <v>262</v>
      </c>
      <c r="D33" s="185">
        <v>262</v>
      </c>
      <c r="E33" s="181">
        <f t="shared" si="0"/>
        <v>1</v>
      </c>
      <c r="F33" s="181">
        <v>-0.94278226687049604</v>
      </c>
    </row>
    <row r="34" spans="1:6" s="176" customFormat="1" ht="15.75" customHeight="1">
      <c r="A34" s="183" t="s">
        <v>259</v>
      </c>
      <c r="B34" s="185">
        <v>0</v>
      </c>
      <c r="C34" s="185">
        <v>0</v>
      </c>
      <c r="D34" s="185">
        <v>0</v>
      </c>
      <c r="E34" s="181"/>
      <c r="F34" s="181"/>
    </row>
    <row r="35" spans="1:6" s="176" customFormat="1" ht="15.75" customHeight="1">
      <c r="A35" s="184" t="s">
        <v>260</v>
      </c>
      <c r="B35" s="185">
        <v>0</v>
      </c>
      <c r="C35" s="185">
        <v>0</v>
      </c>
      <c r="D35" s="185">
        <v>0</v>
      </c>
      <c r="E35" s="181"/>
      <c r="F35" s="181"/>
    </row>
    <row r="36" spans="1:6" s="176" customFormat="1" ht="15.75" customHeight="1">
      <c r="A36" s="184" t="s">
        <v>262</v>
      </c>
      <c r="B36" s="185">
        <v>0</v>
      </c>
      <c r="C36" s="185">
        <v>0</v>
      </c>
      <c r="D36" s="185">
        <v>0</v>
      </c>
      <c r="E36" s="181"/>
      <c r="F36" s="181"/>
    </row>
    <row r="37" spans="1:6" s="176" customFormat="1" ht="15.75" customHeight="1">
      <c r="A37" s="184" t="s">
        <v>265</v>
      </c>
      <c r="B37" s="185">
        <v>0</v>
      </c>
      <c r="C37" s="185">
        <v>0</v>
      </c>
      <c r="D37" s="185">
        <v>0</v>
      </c>
      <c r="E37" s="181"/>
      <c r="F37" s="181"/>
    </row>
    <row r="38" spans="1:6" s="176" customFormat="1" ht="15.75" customHeight="1">
      <c r="A38" s="184" t="s">
        <v>268</v>
      </c>
      <c r="B38" s="185">
        <v>0</v>
      </c>
      <c r="C38" s="185">
        <v>0</v>
      </c>
      <c r="D38" s="185">
        <v>0</v>
      </c>
      <c r="E38" s="181"/>
      <c r="F38" s="181"/>
    </row>
    <row r="39" spans="1:6" s="176" customFormat="1" ht="15.75" customHeight="1">
      <c r="A39" s="184" t="s">
        <v>274</v>
      </c>
      <c r="B39" s="185">
        <v>0</v>
      </c>
      <c r="C39" s="185">
        <v>0</v>
      </c>
      <c r="D39" s="185">
        <v>0</v>
      </c>
      <c r="E39" s="181"/>
      <c r="F39" s="181"/>
    </row>
    <row r="40" spans="1:6" s="176" customFormat="1" ht="15.75" customHeight="1">
      <c r="A40" s="184" t="s">
        <v>1237</v>
      </c>
      <c r="B40" s="185">
        <v>0</v>
      </c>
      <c r="C40" s="185">
        <v>0</v>
      </c>
      <c r="D40" s="185">
        <v>0</v>
      </c>
      <c r="E40" s="181"/>
      <c r="F40" s="181"/>
    </row>
    <row r="41" spans="1:6" s="176" customFormat="1" ht="15.75" customHeight="1">
      <c r="A41" s="184" t="s">
        <v>280</v>
      </c>
      <c r="B41" s="185">
        <v>0</v>
      </c>
      <c r="C41" s="185">
        <v>0</v>
      </c>
      <c r="D41" s="185">
        <v>0</v>
      </c>
      <c r="E41" s="181"/>
      <c r="F41" s="181"/>
    </row>
    <row r="42" spans="1:6" s="176" customFormat="1" ht="15.75" customHeight="1">
      <c r="A42" s="184" t="s">
        <v>1238</v>
      </c>
      <c r="B42" s="185">
        <v>0</v>
      </c>
      <c r="C42" s="185">
        <v>0</v>
      </c>
      <c r="D42" s="185">
        <v>0</v>
      </c>
      <c r="E42" s="181"/>
      <c r="F42" s="181"/>
    </row>
    <row r="43" spans="1:6" s="176" customFormat="1" ht="15.75" customHeight="1">
      <c r="A43" s="183" t="s">
        <v>287</v>
      </c>
      <c r="B43" s="185">
        <v>694</v>
      </c>
      <c r="C43" s="185">
        <v>694</v>
      </c>
      <c r="D43" s="185">
        <v>694</v>
      </c>
      <c r="E43" s="181">
        <f t="shared" si="0"/>
        <v>1</v>
      </c>
      <c r="F43" s="181">
        <v>-7.3431241655540699E-2</v>
      </c>
    </row>
    <row r="44" spans="1:6" s="176" customFormat="1" ht="15.75" customHeight="1">
      <c r="A44" s="184" t="s">
        <v>1239</v>
      </c>
      <c r="B44" s="185">
        <v>0</v>
      </c>
      <c r="C44" s="185">
        <v>0</v>
      </c>
      <c r="D44" s="185">
        <v>0</v>
      </c>
      <c r="E44" s="181"/>
      <c r="F44" s="181"/>
    </row>
    <row r="45" spans="1:6" s="176" customFormat="1" ht="15.75" customHeight="1">
      <c r="A45" s="184" t="s">
        <v>1240</v>
      </c>
      <c r="B45" s="185">
        <v>0</v>
      </c>
      <c r="C45" s="185">
        <v>0</v>
      </c>
      <c r="D45" s="185">
        <v>0</v>
      </c>
      <c r="E45" s="181"/>
      <c r="F45" s="181"/>
    </row>
    <row r="46" spans="1:6" s="176" customFormat="1" ht="15.75" customHeight="1">
      <c r="A46" s="184" t="s">
        <v>1241</v>
      </c>
      <c r="B46" s="185">
        <v>0</v>
      </c>
      <c r="C46" s="185">
        <v>0</v>
      </c>
      <c r="D46" s="185">
        <v>0</v>
      </c>
      <c r="E46" s="181"/>
      <c r="F46" s="181"/>
    </row>
    <row r="47" spans="1:6" s="176" customFormat="1" ht="15.75" customHeight="1">
      <c r="A47" s="184" t="s">
        <v>294</v>
      </c>
      <c r="B47" s="185">
        <v>230</v>
      </c>
      <c r="C47" s="185">
        <v>230</v>
      </c>
      <c r="D47" s="185">
        <v>230</v>
      </c>
      <c r="E47" s="181">
        <f t="shared" si="0"/>
        <v>1</v>
      </c>
      <c r="F47" s="181">
        <v>-0.396325459317585</v>
      </c>
    </row>
    <row r="48" spans="1:6" s="176" customFormat="1" ht="15.75" customHeight="1">
      <c r="A48" s="184" t="s">
        <v>1242</v>
      </c>
      <c r="B48" s="185">
        <v>464</v>
      </c>
      <c r="C48" s="185">
        <v>464</v>
      </c>
      <c r="D48" s="185">
        <v>464</v>
      </c>
      <c r="E48" s="181">
        <f t="shared" si="0"/>
        <v>1</v>
      </c>
      <c r="F48" s="181">
        <v>0.26086956521739102</v>
      </c>
    </row>
    <row r="49" spans="1:6" s="176" customFormat="1" ht="15.75" customHeight="1">
      <c r="A49" s="183" t="s">
        <v>306</v>
      </c>
      <c r="B49" s="185">
        <v>17303</v>
      </c>
      <c r="C49" s="185">
        <v>17303</v>
      </c>
      <c r="D49" s="185">
        <v>17303</v>
      </c>
      <c r="E49" s="181">
        <f t="shared" si="0"/>
        <v>1</v>
      </c>
      <c r="F49" s="181">
        <v>-0.32646944336317602</v>
      </c>
    </row>
    <row r="50" spans="1:6" s="176" customFormat="1" ht="15.75" customHeight="1">
      <c r="A50" s="184" t="s">
        <v>1243</v>
      </c>
      <c r="B50" s="185">
        <v>0</v>
      </c>
      <c r="C50" s="185">
        <v>0</v>
      </c>
      <c r="D50" s="185">
        <v>0</v>
      </c>
      <c r="E50" s="181"/>
      <c r="F50" s="181">
        <v>-1</v>
      </c>
    </row>
    <row r="51" spans="1:6" s="176" customFormat="1" ht="15.75" customHeight="1">
      <c r="A51" s="184" t="s">
        <v>317</v>
      </c>
      <c r="B51" s="185">
        <v>14068</v>
      </c>
      <c r="C51" s="185">
        <v>14068</v>
      </c>
      <c r="D51" s="185">
        <v>14068</v>
      </c>
      <c r="E51" s="181">
        <f t="shared" si="0"/>
        <v>1</v>
      </c>
      <c r="F51" s="181">
        <v>-0.13814862464007799</v>
      </c>
    </row>
    <row r="52" spans="1:6" s="176" customFormat="1" ht="15.75" customHeight="1">
      <c r="A52" s="184" t="s">
        <v>334</v>
      </c>
      <c r="B52" s="185">
        <v>0</v>
      </c>
      <c r="C52" s="185">
        <v>0</v>
      </c>
      <c r="D52" s="185">
        <v>0</v>
      </c>
      <c r="E52" s="181"/>
      <c r="F52" s="181"/>
    </row>
    <row r="53" spans="1:6" s="176" customFormat="1" ht="15.75" customHeight="1">
      <c r="A53" s="184" t="s">
        <v>337</v>
      </c>
      <c r="B53" s="185">
        <v>206</v>
      </c>
      <c r="C53" s="185">
        <v>206</v>
      </c>
      <c r="D53" s="185">
        <v>206</v>
      </c>
      <c r="E53" s="181">
        <f t="shared" si="0"/>
        <v>1</v>
      </c>
      <c r="F53" s="181">
        <v>-0.87537810042347297</v>
      </c>
    </row>
    <row r="54" spans="1:6" s="176" customFormat="1" ht="15.75" customHeight="1">
      <c r="A54" s="184" t="s">
        <v>345</v>
      </c>
      <c r="B54" s="185">
        <v>354</v>
      </c>
      <c r="C54" s="185">
        <v>354</v>
      </c>
      <c r="D54" s="185">
        <v>354</v>
      </c>
      <c r="E54" s="181">
        <f t="shared" si="0"/>
        <v>1</v>
      </c>
      <c r="F54" s="181">
        <v>-0.89448584202682602</v>
      </c>
    </row>
    <row r="55" spans="1:6" s="176" customFormat="1" ht="15.75" customHeight="1">
      <c r="A55" s="184" t="s">
        <v>350</v>
      </c>
      <c r="B55" s="185">
        <v>1252</v>
      </c>
      <c r="C55" s="185">
        <v>1252</v>
      </c>
      <c r="D55" s="185">
        <v>1252</v>
      </c>
      <c r="E55" s="181">
        <f t="shared" si="0"/>
        <v>1</v>
      </c>
      <c r="F55" s="181">
        <v>-0.28944381384790002</v>
      </c>
    </row>
    <row r="56" spans="1:6" s="176" customFormat="1" ht="15.75" customHeight="1">
      <c r="A56" s="184" t="s">
        <v>360</v>
      </c>
      <c r="B56" s="185">
        <v>0</v>
      </c>
      <c r="C56" s="185">
        <v>0</v>
      </c>
      <c r="D56" s="185">
        <v>0</v>
      </c>
      <c r="E56" s="181"/>
      <c r="F56" s="181"/>
    </row>
    <row r="57" spans="1:6" s="176" customFormat="1" ht="15.75" customHeight="1">
      <c r="A57" s="184" t="s">
        <v>365</v>
      </c>
      <c r="B57" s="185">
        <v>0</v>
      </c>
      <c r="C57" s="185">
        <v>0</v>
      </c>
      <c r="D57" s="185">
        <v>0</v>
      </c>
      <c r="E57" s="181"/>
      <c r="F57" s="181"/>
    </row>
    <row r="58" spans="1:6" s="176" customFormat="1" ht="15.75" customHeight="1">
      <c r="A58" s="184" t="s">
        <v>370</v>
      </c>
      <c r="B58" s="185">
        <v>0</v>
      </c>
      <c r="C58" s="185">
        <v>0</v>
      </c>
      <c r="D58" s="185">
        <v>0</v>
      </c>
      <c r="E58" s="181"/>
      <c r="F58" s="181"/>
    </row>
    <row r="59" spans="1:6" s="176" customFormat="1" ht="15.75" customHeight="1">
      <c r="A59" s="184" t="s">
        <v>374</v>
      </c>
      <c r="B59" s="185">
        <v>0</v>
      </c>
      <c r="C59" s="185">
        <v>0</v>
      </c>
      <c r="D59" s="185">
        <v>0</v>
      </c>
      <c r="E59" s="181"/>
      <c r="F59" s="181"/>
    </row>
    <row r="60" spans="1:6" s="176" customFormat="1" ht="15.75" customHeight="1">
      <c r="A60" s="184" t="s">
        <v>1244</v>
      </c>
      <c r="B60" s="185">
        <v>1423</v>
      </c>
      <c r="C60" s="185">
        <v>1423</v>
      </c>
      <c r="D60" s="185">
        <v>1423</v>
      </c>
      <c r="E60" s="181">
        <f t="shared" si="0"/>
        <v>1</v>
      </c>
      <c r="F60" s="181">
        <v>0.27852650494159897</v>
      </c>
    </row>
    <row r="61" spans="1:6" s="176" customFormat="1" ht="15.75" customHeight="1">
      <c r="A61" s="183" t="s">
        <v>390</v>
      </c>
      <c r="B61" s="185">
        <v>94776</v>
      </c>
      <c r="C61" s="185">
        <v>94776</v>
      </c>
      <c r="D61" s="185">
        <v>94776</v>
      </c>
      <c r="E61" s="181">
        <f t="shared" si="0"/>
        <v>1</v>
      </c>
      <c r="F61" s="181">
        <v>-0.146231386644326</v>
      </c>
    </row>
    <row r="62" spans="1:6" s="176" customFormat="1" ht="15.75" customHeight="1">
      <c r="A62" s="184" t="s">
        <v>391</v>
      </c>
      <c r="B62" s="185">
        <v>5555</v>
      </c>
      <c r="C62" s="185">
        <v>5555</v>
      </c>
      <c r="D62" s="185">
        <v>5555</v>
      </c>
      <c r="E62" s="181">
        <f t="shared" si="0"/>
        <v>1</v>
      </c>
      <c r="F62" s="181">
        <v>-0.82329738842764899</v>
      </c>
    </row>
    <row r="63" spans="1:6" s="176" customFormat="1" ht="15.75" customHeight="1">
      <c r="A63" s="184" t="s">
        <v>393</v>
      </c>
      <c r="B63" s="185">
        <v>80141</v>
      </c>
      <c r="C63" s="185">
        <v>80141</v>
      </c>
      <c r="D63" s="185">
        <v>80141</v>
      </c>
      <c r="E63" s="181">
        <f t="shared" si="0"/>
        <v>1</v>
      </c>
      <c r="F63" s="181">
        <v>0.17426151682100599</v>
      </c>
    </row>
    <row r="64" spans="1:6" s="176" customFormat="1" ht="15.75" customHeight="1">
      <c r="A64" s="184" t="s">
        <v>402</v>
      </c>
      <c r="B64" s="185">
        <v>4860</v>
      </c>
      <c r="C64" s="185">
        <v>4860</v>
      </c>
      <c r="D64" s="185">
        <v>4860</v>
      </c>
      <c r="E64" s="181">
        <f t="shared" si="0"/>
        <v>1</v>
      </c>
      <c r="F64" s="181">
        <v>-0.17389087200407999</v>
      </c>
    </row>
    <row r="65" spans="1:6" s="176" customFormat="1" ht="15.75" customHeight="1">
      <c r="A65" s="184" t="s">
        <v>409</v>
      </c>
      <c r="B65" s="185">
        <v>0</v>
      </c>
      <c r="C65" s="185">
        <v>0</v>
      </c>
      <c r="D65" s="185">
        <v>0</v>
      </c>
      <c r="E65" s="181"/>
      <c r="F65" s="181">
        <v>-1</v>
      </c>
    </row>
    <row r="66" spans="1:6" s="176" customFormat="1" ht="15.75" customHeight="1">
      <c r="A66" s="184" t="s">
        <v>415</v>
      </c>
      <c r="B66" s="185">
        <v>0</v>
      </c>
      <c r="C66" s="185">
        <v>0</v>
      </c>
      <c r="D66" s="185">
        <v>0</v>
      </c>
      <c r="E66" s="181"/>
      <c r="F66" s="181"/>
    </row>
    <row r="67" spans="1:6" s="176" customFormat="1" ht="15.75" customHeight="1">
      <c r="A67" s="184" t="s">
        <v>419</v>
      </c>
      <c r="B67" s="185">
        <v>0</v>
      </c>
      <c r="C67" s="185">
        <v>0</v>
      </c>
      <c r="D67" s="185">
        <v>0</v>
      </c>
      <c r="E67" s="181"/>
      <c r="F67" s="181"/>
    </row>
    <row r="68" spans="1:6" s="176" customFormat="1" ht="15.75" customHeight="1">
      <c r="A68" s="184" t="s">
        <v>423</v>
      </c>
      <c r="B68" s="185">
        <v>131</v>
      </c>
      <c r="C68" s="185">
        <v>131</v>
      </c>
      <c r="D68" s="185">
        <v>131</v>
      </c>
      <c r="E68" s="181">
        <f t="shared" si="0"/>
        <v>1</v>
      </c>
      <c r="F68" s="181"/>
    </row>
    <row r="69" spans="1:6" s="176" customFormat="1" ht="15.75" customHeight="1">
      <c r="A69" s="184" t="s">
        <v>427</v>
      </c>
      <c r="B69" s="185">
        <v>665</v>
      </c>
      <c r="C69" s="185">
        <v>665</v>
      </c>
      <c r="D69" s="185">
        <v>665</v>
      </c>
      <c r="E69" s="181">
        <f t="shared" si="0"/>
        <v>1</v>
      </c>
      <c r="F69" s="181">
        <v>-0.43404255319148899</v>
      </c>
    </row>
    <row r="70" spans="1:6" s="176" customFormat="1" ht="15.75" customHeight="1">
      <c r="A70" s="184" t="s">
        <v>433</v>
      </c>
      <c r="B70" s="185">
        <v>2631</v>
      </c>
      <c r="C70" s="185">
        <v>2631</v>
      </c>
      <c r="D70" s="185">
        <v>2631</v>
      </c>
      <c r="E70" s="181">
        <f t="shared" ref="E70:E131" si="1">D70/C70</f>
        <v>1</v>
      </c>
      <c r="F70" s="181">
        <v>2.7333073018352201E-2</v>
      </c>
    </row>
    <row r="71" spans="1:6" s="176" customFormat="1" ht="15.75" customHeight="1">
      <c r="A71" s="184" t="s">
        <v>1245</v>
      </c>
      <c r="B71" s="185">
        <v>793</v>
      </c>
      <c r="C71" s="185">
        <v>793</v>
      </c>
      <c r="D71" s="185">
        <v>793</v>
      </c>
      <c r="E71" s="181">
        <f t="shared" si="1"/>
        <v>1</v>
      </c>
      <c r="F71" s="181">
        <v>-0.53352941176470603</v>
      </c>
    </row>
    <row r="72" spans="1:6" s="176" customFormat="1" ht="15.75" customHeight="1">
      <c r="A72" s="183" t="s">
        <v>442</v>
      </c>
      <c r="B72" s="185">
        <v>10846</v>
      </c>
      <c r="C72" s="185">
        <v>10846</v>
      </c>
      <c r="D72" s="185">
        <v>10846</v>
      </c>
      <c r="E72" s="181">
        <f t="shared" si="1"/>
        <v>1</v>
      </c>
      <c r="F72" s="181">
        <v>0.49993085327064002</v>
      </c>
    </row>
    <row r="73" spans="1:6" s="176" customFormat="1" ht="15.75" customHeight="1">
      <c r="A73" s="184" t="s">
        <v>443</v>
      </c>
      <c r="B73" s="185">
        <v>1</v>
      </c>
      <c r="C73" s="185">
        <v>1</v>
      </c>
      <c r="D73" s="185">
        <v>1</v>
      </c>
      <c r="E73" s="181">
        <f t="shared" si="1"/>
        <v>1</v>
      </c>
      <c r="F73" s="181">
        <v>-0.99907321594068599</v>
      </c>
    </row>
    <row r="74" spans="1:6" s="176" customFormat="1" ht="15.75" customHeight="1">
      <c r="A74" s="184" t="s">
        <v>445</v>
      </c>
      <c r="B74" s="185">
        <v>0</v>
      </c>
      <c r="C74" s="185">
        <v>0</v>
      </c>
      <c r="D74" s="185">
        <v>0</v>
      </c>
      <c r="E74" s="181"/>
      <c r="F74" s="181"/>
    </row>
    <row r="75" spans="1:6" s="176" customFormat="1" ht="15.75" customHeight="1">
      <c r="A75" s="184" t="s">
        <v>454</v>
      </c>
      <c r="B75" s="185">
        <v>0</v>
      </c>
      <c r="C75" s="185">
        <v>0</v>
      </c>
      <c r="D75" s="185">
        <v>0</v>
      </c>
      <c r="E75" s="181"/>
      <c r="F75" s="181"/>
    </row>
    <row r="76" spans="1:6" s="176" customFormat="1" ht="15.75" customHeight="1">
      <c r="A76" s="184" t="s">
        <v>459</v>
      </c>
      <c r="B76" s="185">
        <v>1068</v>
      </c>
      <c r="C76" s="185">
        <v>1068</v>
      </c>
      <c r="D76" s="185">
        <v>1068</v>
      </c>
      <c r="E76" s="181">
        <f t="shared" si="1"/>
        <v>1</v>
      </c>
      <c r="F76" s="181">
        <v>-0.42301458670988701</v>
      </c>
    </row>
    <row r="77" spans="1:6" s="176" customFormat="1" ht="15.75" customHeight="1">
      <c r="A77" s="184" t="s">
        <v>464</v>
      </c>
      <c r="B77" s="185">
        <v>0</v>
      </c>
      <c r="C77" s="185">
        <v>0</v>
      </c>
      <c r="D77" s="185">
        <v>0</v>
      </c>
      <c r="E77" s="181"/>
      <c r="F77" s="181">
        <v>-1</v>
      </c>
    </row>
    <row r="78" spans="1:6" s="176" customFormat="1" ht="15.75" customHeight="1">
      <c r="A78" s="184" t="s">
        <v>468</v>
      </c>
      <c r="B78" s="185">
        <v>0</v>
      </c>
      <c r="C78" s="185">
        <v>0</v>
      </c>
      <c r="D78" s="185">
        <v>0</v>
      </c>
      <c r="E78" s="181"/>
      <c r="F78" s="181"/>
    </row>
    <row r="79" spans="1:6" s="176" customFormat="1" ht="15.75" customHeight="1">
      <c r="A79" s="184" t="s">
        <v>473</v>
      </c>
      <c r="B79" s="185">
        <v>94</v>
      </c>
      <c r="C79" s="185">
        <v>94</v>
      </c>
      <c r="D79" s="185">
        <v>94</v>
      </c>
      <c r="E79" s="181">
        <f t="shared" si="1"/>
        <v>1</v>
      </c>
      <c r="F79" s="181">
        <v>-0.90562248995983896</v>
      </c>
    </row>
    <row r="80" spans="1:6" s="176" customFormat="1" ht="15.75" customHeight="1">
      <c r="A80" s="184" t="s">
        <v>479</v>
      </c>
      <c r="B80" s="185">
        <v>0</v>
      </c>
      <c r="C80" s="185">
        <v>0</v>
      </c>
      <c r="D80" s="185">
        <v>0</v>
      </c>
      <c r="E80" s="181"/>
      <c r="F80" s="181"/>
    </row>
    <row r="81" spans="1:6" s="176" customFormat="1" ht="15.75" customHeight="1">
      <c r="A81" s="184" t="s">
        <v>483</v>
      </c>
      <c r="B81" s="185">
        <v>0</v>
      </c>
      <c r="C81" s="185">
        <v>0</v>
      </c>
      <c r="D81" s="185">
        <v>0</v>
      </c>
      <c r="E81" s="181"/>
      <c r="F81" s="181"/>
    </row>
    <row r="82" spans="1:6" s="176" customFormat="1" ht="15.75" customHeight="1">
      <c r="A82" s="184" t="s">
        <v>1246</v>
      </c>
      <c r="B82" s="185">
        <v>9683</v>
      </c>
      <c r="C82" s="185">
        <v>9683</v>
      </c>
      <c r="D82" s="185">
        <v>9683</v>
      </c>
      <c r="E82" s="181">
        <f t="shared" si="1"/>
        <v>1</v>
      </c>
      <c r="F82" s="181">
        <v>2.5929499072356199</v>
      </c>
    </row>
    <row r="83" spans="1:6" s="176" customFormat="1" ht="15.75" customHeight="1">
      <c r="A83" s="183" t="s">
        <v>1247</v>
      </c>
      <c r="B83" s="185">
        <v>9981</v>
      </c>
      <c r="C83" s="185">
        <v>9981</v>
      </c>
      <c r="D83" s="185">
        <v>9981</v>
      </c>
      <c r="E83" s="181">
        <f t="shared" si="1"/>
        <v>1</v>
      </c>
      <c r="F83" s="181">
        <v>-9.26363636363636E-2</v>
      </c>
    </row>
    <row r="84" spans="1:6" s="176" customFormat="1" ht="15.75" customHeight="1">
      <c r="A84" s="184" t="s">
        <v>1248</v>
      </c>
      <c r="B84" s="185">
        <v>2304</v>
      </c>
      <c r="C84" s="185">
        <v>2304</v>
      </c>
      <c r="D84" s="185">
        <v>2304</v>
      </c>
      <c r="E84" s="181">
        <f t="shared" si="1"/>
        <v>1</v>
      </c>
      <c r="F84" s="181">
        <v>-0.43181257706535098</v>
      </c>
    </row>
    <row r="85" spans="1:6" s="176" customFormat="1" ht="15.75" customHeight="1">
      <c r="A85" s="184" t="s">
        <v>503</v>
      </c>
      <c r="B85" s="185">
        <v>1123</v>
      </c>
      <c r="C85" s="185">
        <v>1123</v>
      </c>
      <c r="D85" s="185">
        <v>1123</v>
      </c>
      <c r="E85" s="181">
        <f t="shared" si="1"/>
        <v>1</v>
      </c>
      <c r="F85" s="181">
        <v>-0.55044035228182497</v>
      </c>
    </row>
    <row r="86" spans="1:6" s="176" customFormat="1" ht="15.75" customHeight="1">
      <c r="A86" s="184" t="s">
        <v>508</v>
      </c>
      <c r="B86" s="185">
        <v>19</v>
      </c>
      <c r="C86" s="185">
        <v>19</v>
      </c>
      <c r="D86" s="185">
        <v>19</v>
      </c>
      <c r="E86" s="181">
        <f t="shared" si="1"/>
        <v>1</v>
      </c>
      <c r="F86" s="181">
        <v>-0.94311377245508998</v>
      </c>
    </row>
    <row r="87" spans="1:6" s="176" customFormat="1" ht="15.75" customHeight="1">
      <c r="A87" s="184" t="s">
        <v>1249</v>
      </c>
      <c r="B87" s="185">
        <v>54</v>
      </c>
      <c r="C87" s="185">
        <v>54</v>
      </c>
      <c r="D87" s="185">
        <v>54</v>
      </c>
      <c r="E87" s="181">
        <f t="shared" si="1"/>
        <v>1</v>
      </c>
      <c r="F87" s="181">
        <v>-0.97237851662404096</v>
      </c>
    </row>
    <row r="88" spans="1:6" s="176" customFormat="1" ht="15.75" customHeight="1">
      <c r="A88" s="184" t="s">
        <v>1250</v>
      </c>
      <c r="B88" s="185">
        <v>1477</v>
      </c>
      <c r="C88" s="185">
        <v>1477</v>
      </c>
      <c r="D88" s="185">
        <v>1477</v>
      </c>
      <c r="E88" s="181">
        <f t="shared" si="1"/>
        <v>1</v>
      </c>
      <c r="F88" s="181"/>
    </row>
    <row r="89" spans="1:6" s="176" customFormat="1" ht="15.75" customHeight="1">
      <c r="A89" s="184" t="s">
        <v>1251</v>
      </c>
      <c r="B89" s="185">
        <v>5004</v>
      </c>
      <c r="C89" s="185">
        <v>5004</v>
      </c>
      <c r="D89" s="185">
        <v>5004</v>
      </c>
      <c r="E89" s="181">
        <f t="shared" si="1"/>
        <v>1</v>
      </c>
      <c r="F89" s="181">
        <v>1.3188137164040801</v>
      </c>
    </row>
    <row r="90" spans="1:6" s="176" customFormat="1" ht="15.75" customHeight="1">
      <c r="A90" s="183" t="s">
        <v>528</v>
      </c>
      <c r="B90" s="185">
        <v>113135</v>
      </c>
      <c r="C90" s="185">
        <v>113135</v>
      </c>
      <c r="D90" s="185">
        <v>113135</v>
      </c>
      <c r="E90" s="181">
        <f t="shared" si="1"/>
        <v>1</v>
      </c>
      <c r="F90" s="181">
        <v>5.2291350813390002E-2</v>
      </c>
    </row>
    <row r="91" spans="1:6" s="176" customFormat="1" ht="15.75" customHeight="1">
      <c r="A91" s="184" t="s">
        <v>529</v>
      </c>
      <c r="B91" s="185">
        <v>2842</v>
      </c>
      <c r="C91" s="185">
        <v>2842</v>
      </c>
      <c r="D91" s="185">
        <v>2842</v>
      </c>
      <c r="E91" s="181">
        <f t="shared" si="1"/>
        <v>1</v>
      </c>
      <c r="F91" s="181">
        <v>1.3237939493049899</v>
      </c>
    </row>
    <row r="92" spans="1:6" s="176" customFormat="1" ht="15.75" customHeight="1">
      <c r="A92" s="184" t="s">
        <v>539</v>
      </c>
      <c r="B92" s="185">
        <v>1091</v>
      </c>
      <c r="C92" s="185">
        <v>1091</v>
      </c>
      <c r="D92" s="185">
        <v>1091</v>
      </c>
      <c r="E92" s="181">
        <f t="shared" si="1"/>
        <v>1</v>
      </c>
      <c r="F92" s="181">
        <v>-0.25782312925170098</v>
      </c>
    </row>
    <row r="93" spans="1:6" s="176" customFormat="1" ht="15.75" customHeight="1">
      <c r="A93" s="184" t="s">
        <v>547</v>
      </c>
      <c r="B93" s="185">
        <v>0</v>
      </c>
      <c r="C93" s="185">
        <v>0</v>
      </c>
      <c r="D93" s="185">
        <v>0</v>
      </c>
      <c r="E93" s="181"/>
      <c r="F93" s="181"/>
    </row>
    <row r="94" spans="1:6" s="176" customFormat="1" ht="15.75" customHeight="1">
      <c r="A94" s="184" t="s">
        <v>549</v>
      </c>
      <c r="B94" s="185">
        <v>18838</v>
      </c>
      <c r="C94" s="185">
        <v>18838</v>
      </c>
      <c r="D94" s="185">
        <v>18838</v>
      </c>
      <c r="E94" s="181">
        <f t="shared" si="1"/>
        <v>1</v>
      </c>
      <c r="F94" s="181">
        <v>0.19024451886017599</v>
      </c>
    </row>
    <row r="95" spans="1:6" s="176" customFormat="1" ht="15.75" customHeight="1">
      <c r="A95" s="184" t="s">
        <v>558</v>
      </c>
      <c r="B95" s="185">
        <v>96</v>
      </c>
      <c r="C95" s="185">
        <v>96</v>
      </c>
      <c r="D95" s="185">
        <v>96</v>
      </c>
      <c r="E95" s="181">
        <f t="shared" si="1"/>
        <v>1</v>
      </c>
      <c r="F95" s="181">
        <v>-0.48663101604278097</v>
      </c>
    </row>
    <row r="96" spans="1:6" s="176" customFormat="1" ht="15.75" customHeight="1">
      <c r="A96" s="184" t="s">
        <v>562</v>
      </c>
      <c r="B96" s="185">
        <v>2586</v>
      </c>
      <c r="C96" s="185">
        <v>2586</v>
      </c>
      <c r="D96" s="185">
        <v>2586</v>
      </c>
      <c r="E96" s="181">
        <f t="shared" si="1"/>
        <v>1</v>
      </c>
      <c r="F96" s="181">
        <v>4.0643863179074403E-2</v>
      </c>
    </row>
    <row r="97" spans="1:6" s="176" customFormat="1" ht="15.75" customHeight="1">
      <c r="A97" s="184" t="s">
        <v>572</v>
      </c>
      <c r="B97" s="185">
        <v>13296</v>
      </c>
      <c r="C97" s="185">
        <v>13296</v>
      </c>
      <c r="D97" s="185">
        <v>13296</v>
      </c>
      <c r="E97" s="181">
        <f t="shared" si="1"/>
        <v>1</v>
      </c>
      <c r="F97" s="181">
        <v>-0.112179487179487</v>
      </c>
    </row>
    <row r="98" spans="1:6" s="176" customFormat="1" ht="15.75" customHeight="1">
      <c r="A98" s="184" t="s">
        <v>580</v>
      </c>
      <c r="B98" s="185">
        <v>1833</v>
      </c>
      <c r="C98" s="185">
        <v>1833</v>
      </c>
      <c r="D98" s="185">
        <v>1833</v>
      </c>
      <c r="E98" s="181">
        <f t="shared" si="1"/>
        <v>1</v>
      </c>
      <c r="F98" s="181">
        <v>0.50369155045118996</v>
      </c>
    </row>
    <row r="99" spans="1:6" s="176" customFormat="1" ht="15.75" customHeight="1">
      <c r="A99" s="184" t="s">
        <v>586</v>
      </c>
      <c r="B99" s="185">
        <v>1252</v>
      </c>
      <c r="C99" s="185">
        <v>1252</v>
      </c>
      <c r="D99" s="185">
        <v>1252</v>
      </c>
      <c r="E99" s="181">
        <f t="shared" si="1"/>
        <v>1</v>
      </c>
      <c r="F99" s="181">
        <v>0.95319812792511704</v>
      </c>
    </row>
    <row r="100" spans="1:6" s="176" customFormat="1" ht="15.75" customHeight="1">
      <c r="A100" s="184" t="s">
        <v>593</v>
      </c>
      <c r="B100" s="185">
        <v>2772</v>
      </c>
      <c r="C100" s="185">
        <v>2772</v>
      </c>
      <c r="D100" s="185">
        <v>2772</v>
      </c>
      <c r="E100" s="181">
        <f t="shared" si="1"/>
        <v>1</v>
      </c>
      <c r="F100" s="181">
        <v>1.3855421686747</v>
      </c>
    </row>
    <row r="101" spans="1:6" s="176" customFormat="1" ht="15.75" customHeight="1">
      <c r="A101" s="184" t="s">
        <v>599</v>
      </c>
      <c r="B101" s="185">
        <v>10</v>
      </c>
      <c r="C101" s="185">
        <v>10</v>
      </c>
      <c r="D101" s="185">
        <v>10</v>
      </c>
      <c r="E101" s="181">
        <f t="shared" si="1"/>
        <v>1</v>
      </c>
      <c r="F101" s="181">
        <v>-0.98949579831932799</v>
      </c>
    </row>
    <row r="102" spans="1:6" s="176" customFormat="1" ht="15.75" customHeight="1">
      <c r="A102" s="184" t="s">
        <v>604</v>
      </c>
      <c r="B102" s="185">
        <v>7205</v>
      </c>
      <c r="C102" s="185">
        <v>7205</v>
      </c>
      <c r="D102" s="185">
        <v>7205</v>
      </c>
      <c r="E102" s="181">
        <f t="shared" si="1"/>
        <v>1</v>
      </c>
      <c r="F102" s="181">
        <v>132.42592592592601</v>
      </c>
    </row>
    <row r="103" spans="1:6" s="176" customFormat="1" ht="15.75" customHeight="1">
      <c r="A103" s="184" t="s">
        <v>606</v>
      </c>
      <c r="B103" s="185">
        <v>1792</v>
      </c>
      <c r="C103" s="185">
        <v>1792</v>
      </c>
      <c r="D103" s="185">
        <v>1792</v>
      </c>
      <c r="E103" s="181">
        <f t="shared" si="1"/>
        <v>1</v>
      </c>
      <c r="F103" s="181">
        <v>-0.66245997362968501</v>
      </c>
    </row>
    <row r="104" spans="1:6" s="176" customFormat="1" ht="15.75" customHeight="1">
      <c r="A104" s="184" t="s">
        <v>609</v>
      </c>
      <c r="B104" s="185">
        <v>7146</v>
      </c>
      <c r="C104" s="185">
        <v>7146</v>
      </c>
      <c r="D104" s="185">
        <v>7146</v>
      </c>
      <c r="E104" s="181">
        <f t="shared" si="1"/>
        <v>1</v>
      </c>
      <c r="F104" s="181">
        <v>31.044843049327401</v>
      </c>
    </row>
    <row r="105" spans="1:6" s="176" customFormat="1" ht="15.75" customHeight="1">
      <c r="A105" s="184" t="s">
        <v>612</v>
      </c>
      <c r="B105" s="185">
        <v>0</v>
      </c>
      <c r="C105" s="185">
        <v>0</v>
      </c>
      <c r="D105" s="185">
        <v>0</v>
      </c>
      <c r="E105" s="181"/>
      <c r="F105" s="181">
        <v>-1</v>
      </c>
    </row>
    <row r="106" spans="1:6" s="176" customFormat="1" ht="15.75" customHeight="1">
      <c r="A106" s="184" t="s">
        <v>615</v>
      </c>
      <c r="B106" s="185">
        <v>3</v>
      </c>
      <c r="C106" s="185">
        <v>3</v>
      </c>
      <c r="D106" s="185">
        <v>3</v>
      </c>
      <c r="E106" s="181">
        <f t="shared" si="1"/>
        <v>1</v>
      </c>
      <c r="F106" s="181"/>
    </row>
    <row r="107" spans="1:6" s="176" customFormat="1" ht="15.75" customHeight="1">
      <c r="A107" s="184" t="s">
        <v>618</v>
      </c>
      <c r="B107" s="185">
        <v>50369</v>
      </c>
      <c r="C107" s="185">
        <v>50369</v>
      </c>
      <c r="D107" s="185">
        <v>50369</v>
      </c>
      <c r="E107" s="181">
        <f t="shared" si="1"/>
        <v>1</v>
      </c>
      <c r="F107" s="181">
        <v>315.786163522013</v>
      </c>
    </row>
    <row r="108" spans="1:6" s="176" customFormat="1" ht="15.75" customHeight="1">
      <c r="A108" s="184" t="s">
        <v>621</v>
      </c>
      <c r="B108" s="185">
        <v>1862</v>
      </c>
      <c r="C108" s="185">
        <v>1862</v>
      </c>
      <c r="D108" s="185">
        <v>1862</v>
      </c>
      <c r="E108" s="181">
        <f t="shared" si="1"/>
        <v>1</v>
      </c>
      <c r="F108" s="181">
        <v>-0.96512390192736297</v>
      </c>
    </row>
    <row r="109" spans="1:6" s="176" customFormat="1" ht="15.75" customHeight="1">
      <c r="A109" s="184" t="s">
        <v>625</v>
      </c>
      <c r="B109" s="185">
        <v>94</v>
      </c>
      <c r="C109" s="185">
        <v>94</v>
      </c>
      <c r="D109" s="185">
        <v>94</v>
      </c>
      <c r="E109" s="181">
        <f t="shared" si="1"/>
        <v>1</v>
      </c>
      <c r="F109" s="181">
        <v>-0.56074766355140204</v>
      </c>
    </row>
    <row r="110" spans="1:6" s="176" customFormat="1" ht="15.75" customHeight="1">
      <c r="A110" s="184" t="s">
        <v>1252</v>
      </c>
      <c r="B110" s="185">
        <v>48</v>
      </c>
      <c r="C110" s="185">
        <v>48</v>
      </c>
      <c r="D110" s="185">
        <v>48</v>
      </c>
      <c r="E110" s="181">
        <f t="shared" si="1"/>
        <v>1</v>
      </c>
      <c r="F110" s="181">
        <v>-0.94167679222357203</v>
      </c>
    </row>
    <row r="111" spans="1:6" s="176" customFormat="1" ht="15.75" customHeight="1">
      <c r="A111" s="183" t="s">
        <v>1253</v>
      </c>
      <c r="B111" s="185">
        <v>83092</v>
      </c>
      <c r="C111" s="185">
        <v>83092</v>
      </c>
      <c r="D111" s="185">
        <v>83092</v>
      </c>
      <c r="E111" s="181">
        <f t="shared" si="1"/>
        <v>1</v>
      </c>
      <c r="F111" s="181">
        <v>-5.9002061108468701E-2</v>
      </c>
    </row>
    <row r="112" spans="1:6" s="176" customFormat="1" ht="15.75" customHeight="1">
      <c r="A112" s="184" t="s">
        <v>1254</v>
      </c>
      <c r="B112" s="185">
        <v>1576</v>
      </c>
      <c r="C112" s="185">
        <v>1576</v>
      </c>
      <c r="D112" s="185">
        <v>1576</v>
      </c>
      <c r="E112" s="181">
        <f t="shared" si="1"/>
        <v>1</v>
      </c>
      <c r="F112" s="181">
        <v>-0.69715603382013802</v>
      </c>
    </row>
    <row r="113" spans="1:6" s="176" customFormat="1" ht="15.75" customHeight="1">
      <c r="A113" s="184" t="s">
        <v>635</v>
      </c>
      <c r="B113" s="185">
        <v>4282</v>
      </c>
      <c r="C113" s="185">
        <v>4282</v>
      </c>
      <c r="D113" s="185">
        <v>4282</v>
      </c>
      <c r="E113" s="181">
        <f t="shared" si="1"/>
        <v>1</v>
      </c>
      <c r="F113" s="181">
        <v>-0.148199721503879</v>
      </c>
    </row>
    <row r="114" spans="1:6" s="176" customFormat="1" ht="15.75" customHeight="1">
      <c r="A114" s="184" t="s">
        <v>648</v>
      </c>
      <c r="B114" s="185">
        <v>4696</v>
      </c>
      <c r="C114" s="185">
        <v>4696</v>
      </c>
      <c r="D114" s="185">
        <v>4696</v>
      </c>
      <c r="E114" s="181">
        <f t="shared" si="1"/>
        <v>1</v>
      </c>
      <c r="F114" s="181">
        <v>-0.40967944688874902</v>
      </c>
    </row>
    <row r="115" spans="1:6" s="176" customFormat="1" ht="15.75" customHeight="1">
      <c r="A115" s="184" t="s">
        <v>652</v>
      </c>
      <c r="B115" s="185">
        <v>7895</v>
      </c>
      <c r="C115" s="185">
        <v>7895</v>
      </c>
      <c r="D115" s="185">
        <v>7895</v>
      </c>
      <c r="E115" s="181">
        <f t="shared" si="1"/>
        <v>1</v>
      </c>
      <c r="F115" s="181">
        <v>-0.50492255596663904</v>
      </c>
    </row>
    <row r="116" spans="1:6" s="176" customFormat="1" ht="15.75" customHeight="1">
      <c r="A116" s="184" t="s">
        <v>664</v>
      </c>
      <c r="B116" s="185">
        <v>123</v>
      </c>
      <c r="C116" s="185">
        <v>123</v>
      </c>
      <c r="D116" s="185">
        <v>123</v>
      </c>
      <c r="E116" s="181">
        <f t="shared" si="1"/>
        <v>1</v>
      </c>
      <c r="F116" s="181">
        <v>1.5102040816326501</v>
      </c>
    </row>
    <row r="117" spans="1:6" s="176" customFormat="1" ht="15.75" customHeight="1">
      <c r="A117" s="184" t="s">
        <v>667</v>
      </c>
      <c r="B117" s="185">
        <v>3289</v>
      </c>
      <c r="C117" s="185">
        <v>3289</v>
      </c>
      <c r="D117" s="185">
        <v>3289</v>
      </c>
      <c r="E117" s="181">
        <f t="shared" si="1"/>
        <v>1</v>
      </c>
      <c r="F117" s="181">
        <v>-0.48310545340248301</v>
      </c>
    </row>
    <row r="118" spans="1:6" s="176" customFormat="1" ht="15.75" customHeight="1">
      <c r="A118" s="184" t="s">
        <v>674</v>
      </c>
      <c r="B118" s="185">
        <v>202</v>
      </c>
      <c r="C118" s="185">
        <v>202</v>
      </c>
      <c r="D118" s="185">
        <v>202</v>
      </c>
      <c r="E118" s="181">
        <f t="shared" si="1"/>
        <v>1</v>
      </c>
      <c r="F118" s="181">
        <v>-0.91198257080610001</v>
      </c>
    </row>
    <row r="119" spans="1:6" s="176" customFormat="1" ht="15.75" customHeight="1">
      <c r="A119" s="184" t="s">
        <v>679</v>
      </c>
      <c r="B119" s="185">
        <v>53823</v>
      </c>
      <c r="C119" s="185">
        <v>53823</v>
      </c>
      <c r="D119" s="185">
        <v>53823</v>
      </c>
      <c r="E119" s="181">
        <f t="shared" si="1"/>
        <v>1</v>
      </c>
      <c r="F119" s="181">
        <v>120.222972972973</v>
      </c>
    </row>
    <row r="120" spans="1:6" s="176" customFormat="1" ht="15.75" customHeight="1">
      <c r="A120" s="184" t="s">
        <v>685</v>
      </c>
      <c r="B120" s="185">
        <v>4572</v>
      </c>
      <c r="C120" s="185">
        <v>4572</v>
      </c>
      <c r="D120" s="185">
        <v>4572</v>
      </c>
      <c r="E120" s="181">
        <f t="shared" si="1"/>
        <v>1</v>
      </c>
      <c r="F120" s="181">
        <v>-0.88408001825511495</v>
      </c>
    </row>
    <row r="121" spans="1:6" s="176" customFormat="1" ht="15.75" customHeight="1">
      <c r="A121" s="184" t="s">
        <v>689</v>
      </c>
      <c r="B121" s="185">
        <v>367</v>
      </c>
      <c r="C121" s="185">
        <v>367</v>
      </c>
      <c r="D121" s="185">
        <v>367</v>
      </c>
      <c r="E121" s="181">
        <f t="shared" si="1"/>
        <v>1</v>
      </c>
      <c r="F121" s="181">
        <v>-0.818944252590035</v>
      </c>
    </row>
    <row r="122" spans="1:6" s="176" customFormat="1" ht="15.75" customHeight="1">
      <c r="A122" s="184" t="s">
        <v>1255</v>
      </c>
      <c r="B122" s="185">
        <v>0</v>
      </c>
      <c r="C122" s="185">
        <v>0</v>
      </c>
      <c r="D122" s="185">
        <v>0</v>
      </c>
      <c r="E122" s="181"/>
      <c r="F122" s="181">
        <v>-1</v>
      </c>
    </row>
    <row r="123" spans="1:6" s="176" customFormat="1" ht="15.75" customHeight="1">
      <c r="A123" s="184" t="s">
        <v>1256</v>
      </c>
      <c r="B123" s="185">
        <v>0</v>
      </c>
      <c r="C123" s="185">
        <v>0</v>
      </c>
      <c r="D123" s="185">
        <v>0</v>
      </c>
      <c r="E123" s="181"/>
      <c r="F123" s="181"/>
    </row>
    <row r="124" spans="1:6" s="176" customFormat="1" ht="15.75" customHeight="1">
      <c r="A124" s="184" t="s">
        <v>1257</v>
      </c>
      <c r="B124" s="185">
        <v>2267</v>
      </c>
      <c r="C124" s="185">
        <v>2267</v>
      </c>
      <c r="D124" s="185">
        <v>2267</v>
      </c>
      <c r="E124" s="181">
        <f t="shared" si="1"/>
        <v>1</v>
      </c>
      <c r="F124" s="181">
        <v>-1.9039376893119901E-2</v>
      </c>
    </row>
    <row r="125" spans="1:6" s="176" customFormat="1" ht="15.75" customHeight="1">
      <c r="A125" s="183" t="s">
        <v>694</v>
      </c>
      <c r="B125" s="185">
        <v>15116</v>
      </c>
      <c r="C125" s="185">
        <v>15116</v>
      </c>
      <c r="D125" s="185">
        <v>15116</v>
      </c>
      <c r="E125" s="181">
        <f t="shared" si="1"/>
        <v>1</v>
      </c>
      <c r="F125" s="181">
        <v>-8.38787878787879E-2</v>
      </c>
    </row>
    <row r="126" spans="1:6" s="176" customFormat="1" ht="15.75" customHeight="1">
      <c r="A126" s="184" t="s">
        <v>695</v>
      </c>
      <c r="B126" s="185">
        <v>696</v>
      </c>
      <c r="C126" s="185">
        <v>696</v>
      </c>
      <c r="D126" s="185">
        <v>696</v>
      </c>
      <c r="E126" s="181">
        <f t="shared" si="1"/>
        <v>1</v>
      </c>
      <c r="F126" s="181">
        <v>-0.85328836424957799</v>
      </c>
    </row>
    <row r="127" spans="1:6" s="176" customFormat="1" ht="15.75" customHeight="1">
      <c r="A127" s="184" t="s">
        <v>701</v>
      </c>
      <c r="B127" s="185">
        <v>127</v>
      </c>
      <c r="C127" s="185">
        <v>127</v>
      </c>
      <c r="D127" s="185">
        <v>127</v>
      </c>
      <c r="E127" s="181">
        <f t="shared" si="1"/>
        <v>1</v>
      </c>
      <c r="F127" s="181">
        <v>-0.77797202797202802</v>
      </c>
    </row>
    <row r="128" spans="1:6" s="176" customFormat="1" ht="15.75" customHeight="1">
      <c r="A128" s="184" t="s">
        <v>705</v>
      </c>
      <c r="B128" s="185">
        <v>3667</v>
      </c>
      <c r="C128" s="185">
        <v>3667</v>
      </c>
      <c r="D128" s="185">
        <v>3667</v>
      </c>
      <c r="E128" s="181">
        <f t="shared" si="1"/>
        <v>1</v>
      </c>
      <c r="F128" s="181">
        <v>-0.46747022945105998</v>
      </c>
    </row>
    <row r="129" spans="1:6" s="176" customFormat="1" ht="15.75" customHeight="1">
      <c r="A129" s="184" t="s">
        <v>713</v>
      </c>
      <c r="B129" s="185">
        <v>968</v>
      </c>
      <c r="C129" s="185">
        <v>968</v>
      </c>
      <c r="D129" s="185">
        <v>968</v>
      </c>
      <c r="E129" s="181">
        <f t="shared" si="1"/>
        <v>1</v>
      </c>
      <c r="F129" s="181">
        <v>-0.57375605460149703</v>
      </c>
    </row>
    <row r="130" spans="1:6" s="176" customFormat="1" ht="15.75" customHeight="1">
      <c r="A130" s="184" t="s">
        <v>719</v>
      </c>
      <c r="B130" s="185">
        <v>0</v>
      </c>
      <c r="C130" s="185">
        <v>0</v>
      </c>
      <c r="D130" s="185">
        <v>0</v>
      </c>
      <c r="E130" s="181"/>
      <c r="F130" s="181"/>
    </row>
    <row r="131" spans="1:6" s="176" customFormat="1" ht="15.75" customHeight="1">
      <c r="A131" s="184" t="s">
        <v>726</v>
      </c>
      <c r="B131" s="185">
        <v>682</v>
      </c>
      <c r="C131" s="185">
        <v>682</v>
      </c>
      <c r="D131" s="185">
        <v>682</v>
      </c>
      <c r="E131" s="181">
        <f t="shared" si="1"/>
        <v>1</v>
      </c>
      <c r="F131" s="181">
        <v>0.242258652094718</v>
      </c>
    </row>
    <row r="132" spans="1:6" s="176" customFormat="1" ht="15.75" customHeight="1">
      <c r="A132" s="184" t="s">
        <v>732</v>
      </c>
      <c r="B132" s="185">
        <v>0</v>
      </c>
      <c r="C132" s="185">
        <v>0</v>
      </c>
      <c r="D132" s="185">
        <v>0</v>
      </c>
      <c r="E132" s="181"/>
      <c r="F132" s="181"/>
    </row>
    <row r="133" spans="1:6" s="176" customFormat="1" ht="15.75" customHeight="1">
      <c r="A133" s="184" t="s">
        <v>735</v>
      </c>
      <c r="B133" s="185">
        <v>0</v>
      </c>
      <c r="C133" s="185">
        <v>0</v>
      </c>
      <c r="D133" s="185">
        <v>0</v>
      </c>
      <c r="E133" s="181"/>
      <c r="F133" s="181"/>
    </row>
    <row r="134" spans="1:6" s="176" customFormat="1" ht="15.75" customHeight="1">
      <c r="A134" s="184" t="s">
        <v>1258</v>
      </c>
      <c r="B134" s="185">
        <v>0</v>
      </c>
      <c r="C134" s="185">
        <v>0</v>
      </c>
      <c r="D134" s="185">
        <v>0</v>
      </c>
      <c r="E134" s="181"/>
      <c r="F134" s="181"/>
    </row>
    <row r="135" spans="1:6" s="176" customFormat="1" ht="15.75" customHeight="1">
      <c r="A135" s="184" t="s">
        <v>1259</v>
      </c>
      <c r="B135" s="185">
        <v>0</v>
      </c>
      <c r="C135" s="185">
        <v>0</v>
      </c>
      <c r="D135" s="185">
        <v>0</v>
      </c>
      <c r="E135" s="181"/>
      <c r="F135" s="181">
        <v>-1</v>
      </c>
    </row>
    <row r="136" spans="1:6" s="176" customFormat="1" ht="15.75" customHeight="1">
      <c r="A136" s="184" t="s">
        <v>742</v>
      </c>
      <c r="B136" s="185">
        <v>150</v>
      </c>
      <c r="C136" s="185">
        <v>150</v>
      </c>
      <c r="D136" s="185">
        <v>150</v>
      </c>
      <c r="E136" s="181">
        <f t="shared" ref="E136:E197" si="2">D136/C136</f>
        <v>1</v>
      </c>
      <c r="F136" s="181">
        <v>-0.74137931034482796</v>
      </c>
    </row>
    <row r="137" spans="1:6" s="176" customFormat="1" ht="15.75" customHeight="1">
      <c r="A137" s="184" t="s">
        <v>1260</v>
      </c>
      <c r="B137" s="185">
        <v>0</v>
      </c>
      <c r="C137" s="185">
        <v>0</v>
      </c>
      <c r="D137" s="185">
        <v>0</v>
      </c>
      <c r="E137" s="181"/>
      <c r="F137" s="181"/>
    </row>
    <row r="138" spans="1:6" s="176" customFormat="1" ht="15.75" customHeight="1">
      <c r="A138" s="184" t="s">
        <v>1261</v>
      </c>
      <c r="B138" s="185">
        <v>0</v>
      </c>
      <c r="C138" s="185">
        <v>0</v>
      </c>
      <c r="D138" s="185">
        <v>0</v>
      </c>
      <c r="E138" s="181"/>
      <c r="F138" s="181"/>
    </row>
    <row r="139" spans="1:6" s="176" customFormat="1" ht="15.75" customHeight="1">
      <c r="A139" s="184" t="s">
        <v>752</v>
      </c>
      <c r="B139" s="185">
        <v>0</v>
      </c>
      <c r="C139" s="185">
        <v>0</v>
      </c>
      <c r="D139" s="185">
        <v>0</v>
      </c>
      <c r="E139" s="181"/>
      <c r="F139" s="181"/>
    </row>
    <row r="140" spans="1:6" s="176" customFormat="1" ht="15.75" customHeight="1">
      <c r="A140" s="184" t="s">
        <v>1262</v>
      </c>
      <c r="B140" s="185">
        <v>8826</v>
      </c>
      <c r="C140" s="185">
        <v>8826</v>
      </c>
      <c r="D140" s="185">
        <v>8826</v>
      </c>
      <c r="E140" s="181">
        <f t="shared" si="2"/>
        <v>1</v>
      </c>
      <c r="F140" s="181">
        <v>9.3470105509964796</v>
      </c>
    </row>
    <row r="141" spans="1:6" s="176" customFormat="1" ht="15.75" customHeight="1">
      <c r="A141" s="183" t="s">
        <v>764</v>
      </c>
      <c r="B141" s="185">
        <v>25558</v>
      </c>
      <c r="C141" s="185">
        <v>25558</v>
      </c>
      <c r="D141" s="185">
        <v>25558</v>
      </c>
      <c r="E141" s="181">
        <f t="shared" si="2"/>
        <v>1</v>
      </c>
      <c r="F141" s="181">
        <v>-0.48164523587392999</v>
      </c>
    </row>
    <row r="142" spans="1:6" s="176" customFormat="1" ht="15.75" customHeight="1">
      <c r="A142" s="184" t="s">
        <v>765</v>
      </c>
      <c r="B142" s="185">
        <v>13694</v>
      </c>
      <c r="C142" s="185">
        <v>13694</v>
      </c>
      <c r="D142" s="185">
        <v>13694</v>
      </c>
      <c r="E142" s="181">
        <f t="shared" si="2"/>
        <v>1</v>
      </c>
      <c r="F142" s="181">
        <v>-0.15075968992248101</v>
      </c>
    </row>
    <row r="143" spans="1:6" s="176" customFormat="1" ht="15.75" customHeight="1">
      <c r="A143" s="184" t="s">
        <v>1263</v>
      </c>
      <c r="B143" s="185">
        <v>1340</v>
      </c>
      <c r="C143" s="185">
        <v>1340</v>
      </c>
      <c r="D143" s="185">
        <v>1340</v>
      </c>
      <c r="E143" s="181">
        <f t="shared" si="2"/>
        <v>1</v>
      </c>
      <c r="F143" s="181">
        <v>-0.71960661226197997</v>
      </c>
    </row>
    <row r="144" spans="1:6" s="176" customFormat="1" ht="15.75" customHeight="1">
      <c r="A144" s="184" t="s">
        <v>776</v>
      </c>
      <c r="B144" s="185">
        <v>1482</v>
      </c>
      <c r="C144" s="185">
        <v>1482</v>
      </c>
      <c r="D144" s="185">
        <v>1482</v>
      </c>
      <c r="E144" s="181">
        <f t="shared" si="2"/>
        <v>1</v>
      </c>
      <c r="F144" s="181">
        <v>-0.86272693590218597</v>
      </c>
    </row>
    <row r="145" spans="1:6" s="176" customFormat="1" ht="15.75" customHeight="1">
      <c r="A145" s="184" t="s">
        <v>1264</v>
      </c>
      <c r="B145" s="185">
        <v>1667</v>
      </c>
      <c r="C145" s="185">
        <v>1667</v>
      </c>
      <c r="D145" s="185">
        <v>1667</v>
      </c>
      <c r="E145" s="181">
        <f t="shared" si="2"/>
        <v>1</v>
      </c>
      <c r="F145" s="181">
        <v>-0.72086403215003303</v>
      </c>
    </row>
    <row r="146" spans="1:6" s="176" customFormat="1" ht="15.75" customHeight="1">
      <c r="A146" s="184" t="s">
        <v>1265</v>
      </c>
      <c r="B146" s="185">
        <v>0</v>
      </c>
      <c r="C146" s="185">
        <v>0</v>
      </c>
      <c r="D146" s="185">
        <v>0</v>
      </c>
      <c r="E146" s="181"/>
      <c r="F146" s="181"/>
    </row>
    <row r="147" spans="1:6" s="176" customFormat="1" ht="15.75" customHeight="1">
      <c r="A147" s="184" t="s">
        <v>1266</v>
      </c>
      <c r="B147" s="185">
        <v>7375</v>
      </c>
      <c r="C147" s="185">
        <v>7375</v>
      </c>
      <c r="D147" s="185">
        <v>7375</v>
      </c>
      <c r="E147" s="181">
        <f t="shared" si="2"/>
        <v>1</v>
      </c>
      <c r="F147" s="181">
        <v>-0.36608217294137901</v>
      </c>
    </row>
    <row r="148" spans="1:6" s="176" customFormat="1" ht="15.75" customHeight="1">
      <c r="A148" s="183" t="s">
        <v>785</v>
      </c>
      <c r="B148" s="185">
        <v>78362</v>
      </c>
      <c r="C148" s="185">
        <v>97647</v>
      </c>
      <c r="D148" s="185">
        <v>97647</v>
      </c>
      <c r="E148" s="181">
        <f t="shared" si="2"/>
        <v>1</v>
      </c>
      <c r="F148" s="181">
        <v>7.6593164277838993E-2</v>
      </c>
    </row>
    <row r="149" spans="1:6" s="176" customFormat="1" ht="15.75" customHeight="1">
      <c r="A149" s="184" t="s">
        <v>786</v>
      </c>
      <c r="B149" s="185">
        <v>46637</v>
      </c>
      <c r="C149" s="185">
        <v>46802</v>
      </c>
      <c r="D149" s="185">
        <v>46802</v>
      </c>
      <c r="E149" s="181">
        <f t="shared" si="2"/>
        <v>1</v>
      </c>
      <c r="F149" s="181">
        <v>1.7788796102992301E-2</v>
      </c>
    </row>
    <row r="150" spans="1:6" s="176" customFormat="1" ht="15.75" customHeight="1">
      <c r="A150" s="184" t="s">
        <v>808</v>
      </c>
      <c r="B150" s="185">
        <v>5155</v>
      </c>
      <c r="C150" s="185">
        <v>5155</v>
      </c>
      <c r="D150" s="185">
        <v>5155</v>
      </c>
      <c r="E150" s="181">
        <f t="shared" si="2"/>
        <v>1</v>
      </c>
      <c r="F150" s="181">
        <v>4.8830111902339803E-2</v>
      </c>
    </row>
    <row r="151" spans="1:6" s="176" customFormat="1" ht="15.75" customHeight="1">
      <c r="A151" s="184" t="s">
        <v>833</v>
      </c>
      <c r="B151" s="185">
        <v>4702</v>
      </c>
      <c r="C151" s="185">
        <v>23987</v>
      </c>
      <c r="D151" s="185">
        <v>23987</v>
      </c>
      <c r="E151" s="181">
        <f t="shared" si="2"/>
        <v>1</v>
      </c>
      <c r="F151" s="181">
        <v>0.73567293777134601</v>
      </c>
    </row>
    <row r="152" spans="1:6" s="176" customFormat="1" ht="15.75" customHeight="1">
      <c r="A152" s="184" t="s">
        <v>856</v>
      </c>
      <c r="B152" s="185">
        <v>0</v>
      </c>
      <c r="C152" s="185">
        <v>0</v>
      </c>
      <c r="D152" s="185">
        <v>0</v>
      </c>
      <c r="E152" s="181"/>
      <c r="F152" s="181"/>
    </row>
    <row r="153" spans="1:6" s="176" customFormat="1" ht="15.75" customHeight="1">
      <c r="A153" s="184" t="s">
        <v>864</v>
      </c>
      <c r="B153" s="185">
        <v>7756</v>
      </c>
      <c r="C153" s="185">
        <v>7756</v>
      </c>
      <c r="D153" s="185">
        <v>7756</v>
      </c>
      <c r="E153" s="181">
        <f t="shared" si="2"/>
        <v>1</v>
      </c>
      <c r="F153" s="181">
        <v>-7.3578595317725801E-2</v>
      </c>
    </row>
    <row r="154" spans="1:6" s="176" customFormat="1" ht="15.75" customHeight="1">
      <c r="A154" s="184" t="s">
        <v>872</v>
      </c>
      <c r="B154" s="185">
        <v>1878</v>
      </c>
      <c r="C154" s="185">
        <v>1878</v>
      </c>
      <c r="D154" s="185">
        <v>1878</v>
      </c>
      <c r="E154" s="181">
        <f t="shared" si="2"/>
        <v>1</v>
      </c>
      <c r="F154" s="181">
        <v>-0.54834054834054802</v>
      </c>
    </row>
    <row r="155" spans="1:6" s="176" customFormat="1" ht="15.75" customHeight="1">
      <c r="A155" s="184" t="s">
        <v>877</v>
      </c>
      <c r="B155" s="185">
        <v>7965</v>
      </c>
      <c r="C155" s="185">
        <v>7965</v>
      </c>
      <c r="D155" s="185">
        <v>7965</v>
      </c>
      <c r="E155" s="181">
        <f t="shared" si="2"/>
        <v>1</v>
      </c>
      <c r="F155" s="181">
        <v>6.11510791366906E-2</v>
      </c>
    </row>
    <row r="156" spans="1:6" s="176" customFormat="1" ht="15.75" customHeight="1">
      <c r="A156" s="184" t="s">
        <v>884</v>
      </c>
      <c r="B156" s="185">
        <v>3955</v>
      </c>
      <c r="C156" s="185">
        <v>3955</v>
      </c>
      <c r="D156" s="185">
        <v>3955</v>
      </c>
      <c r="E156" s="181">
        <f t="shared" si="2"/>
        <v>1</v>
      </c>
      <c r="F156" s="181">
        <v>-7.2249589490968796E-2</v>
      </c>
    </row>
    <row r="157" spans="1:6" s="176" customFormat="1" ht="15.75" customHeight="1">
      <c r="A157" s="184" t="s">
        <v>891</v>
      </c>
      <c r="B157" s="185">
        <v>0</v>
      </c>
      <c r="C157" s="186">
        <v>-165</v>
      </c>
      <c r="D157" s="186">
        <v>-165</v>
      </c>
      <c r="E157" s="181">
        <f t="shared" si="2"/>
        <v>1</v>
      </c>
      <c r="F157" s="181">
        <v>-2.2406015037593998</v>
      </c>
    </row>
    <row r="158" spans="1:6" s="176" customFormat="1" ht="15.75" customHeight="1">
      <c r="A158" s="184" t="s">
        <v>1267</v>
      </c>
      <c r="B158" s="185">
        <v>314</v>
      </c>
      <c r="C158" s="185">
        <v>314</v>
      </c>
      <c r="D158" s="185">
        <v>314</v>
      </c>
      <c r="E158" s="181">
        <f t="shared" si="2"/>
        <v>1</v>
      </c>
      <c r="F158" s="181">
        <v>-0.797288573273079</v>
      </c>
    </row>
    <row r="159" spans="1:6" s="176" customFormat="1" ht="15.75" customHeight="1">
      <c r="A159" s="183" t="s">
        <v>898</v>
      </c>
      <c r="B159" s="185">
        <v>23267</v>
      </c>
      <c r="C159" s="185">
        <v>23267</v>
      </c>
      <c r="D159" s="185">
        <v>23267</v>
      </c>
      <c r="E159" s="181">
        <f t="shared" si="2"/>
        <v>1</v>
      </c>
      <c r="F159" s="181">
        <v>-0.42258344707780099</v>
      </c>
    </row>
    <row r="160" spans="1:6" s="176" customFormat="1" ht="15.75" customHeight="1">
      <c r="A160" s="184" t="s">
        <v>899</v>
      </c>
      <c r="B160" s="185">
        <v>19692</v>
      </c>
      <c r="C160" s="185">
        <v>19692</v>
      </c>
      <c r="D160" s="185">
        <v>19692</v>
      </c>
      <c r="E160" s="181">
        <f t="shared" si="2"/>
        <v>1</v>
      </c>
      <c r="F160" s="181">
        <v>-0.36263593992749898</v>
      </c>
    </row>
    <row r="161" spans="1:6" s="176" customFormat="1" ht="15.75" customHeight="1">
      <c r="A161" s="184" t="s">
        <v>919</v>
      </c>
      <c r="B161" s="185">
        <v>0</v>
      </c>
      <c r="C161" s="185">
        <v>0</v>
      </c>
      <c r="D161" s="185">
        <v>0</v>
      </c>
      <c r="E161" s="181"/>
      <c r="F161" s="181"/>
    </row>
    <row r="162" spans="1:6" s="176" customFormat="1" ht="15.75" customHeight="1">
      <c r="A162" s="184" t="s">
        <v>926</v>
      </c>
      <c r="B162" s="185">
        <v>0</v>
      </c>
      <c r="C162" s="185">
        <v>0</v>
      </c>
      <c r="D162" s="185">
        <v>0</v>
      </c>
      <c r="E162" s="181"/>
      <c r="F162" s="181"/>
    </row>
    <row r="163" spans="1:6" s="176" customFormat="1" ht="15.75" customHeight="1">
      <c r="A163" s="184" t="s">
        <v>933</v>
      </c>
      <c r="B163" s="185">
        <v>2110</v>
      </c>
      <c r="C163" s="185">
        <v>2110</v>
      </c>
      <c r="D163" s="185">
        <v>2110</v>
      </c>
      <c r="E163" s="181">
        <f t="shared" si="2"/>
        <v>1</v>
      </c>
      <c r="F163" s="181">
        <v>-0.35256213562442501</v>
      </c>
    </row>
    <row r="164" spans="1:6" s="176" customFormat="1" ht="15.75" customHeight="1">
      <c r="A164" s="184" t="s">
        <v>938</v>
      </c>
      <c r="B164" s="185">
        <v>0</v>
      </c>
      <c r="C164" s="185">
        <v>0</v>
      </c>
      <c r="D164" s="185">
        <v>0</v>
      </c>
      <c r="E164" s="181"/>
      <c r="F164" s="181"/>
    </row>
    <row r="165" spans="1:6" s="176" customFormat="1" ht="15.75" customHeight="1">
      <c r="A165" s="184" t="s">
        <v>941</v>
      </c>
      <c r="B165" s="185">
        <v>1368</v>
      </c>
      <c r="C165" s="185">
        <v>1368</v>
      </c>
      <c r="D165" s="185">
        <v>1368</v>
      </c>
      <c r="E165" s="181">
        <f t="shared" si="2"/>
        <v>1</v>
      </c>
      <c r="F165" s="181">
        <v>-0.25123152709359597</v>
      </c>
    </row>
    <row r="166" spans="1:6" s="176" customFormat="1" ht="15.75" customHeight="1">
      <c r="A166" s="184" t="s">
        <v>1268</v>
      </c>
      <c r="B166" s="185">
        <v>97</v>
      </c>
      <c r="C166" s="185">
        <v>97</v>
      </c>
      <c r="D166" s="185">
        <v>97</v>
      </c>
      <c r="E166" s="181">
        <f t="shared" si="2"/>
        <v>1</v>
      </c>
      <c r="F166" s="181">
        <v>-0.97750985392997902</v>
      </c>
    </row>
    <row r="167" spans="1:6" s="176" customFormat="1" ht="15.75" customHeight="1">
      <c r="A167" s="183" t="s">
        <v>949</v>
      </c>
      <c r="B167" s="185">
        <v>9119</v>
      </c>
      <c r="C167" s="185">
        <v>9119</v>
      </c>
      <c r="D167" s="185">
        <v>9119</v>
      </c>
      <c r="E167" s="181">
        <f t="shared" si="2"/>
        <v>1</v>
      </c>
      <c r="F167" s="181">
        <v>-0.26825549670999799</v>
      </c>
    </row>
    <row r="168" spans="1:6" s="176" customFormat="1" ht="15.75" customHeight="1">
      <c r="A168" s="184" t="s">
        <v>950</v>
      </c>
      <c r="B168" s="185">
        <v>5</v>
      </c>
      <c r="C168" s="185">
        <v>5</v>
      </c>
      <c r="D168" s="185">
        <v>5</v>
      </c>
      <c r="E168" s="181">
        <f t="shared" si="2"/>
        <v>1</v>
      </c>
      <c r="F168" s="181">
        <v>-0.6875</v>
      </c>
    </row>
    <row r="169" spans="1:6" s="176" customFormat="1" ht="15.75" customHeight="1">
      <c r="A169" s="184" t="s">
        <v>957</v>
      </c>
      <c r="B169" s="185">
        <v>0</v>
      </c>
      <c r="C169" s="185">
        <v>0</v>
      </c>
      <c r="D169" s="185">
        <v>0</v>
      </c>
      <c r="E169" s="181"/>
      <c r="F169" s="181"/>
    </row>
    <row r="170" spans="1:6" s="176" customFormat="1" ht="15.75" customHeight="1">
      <c r="A170" s="184" t="s">
        <v>970</v>
      </c>
      <c r="B170" s="185">
        <v>0</v>
      </c>
      <c r="C170" s="185">
        <v>0</v>
      </c>
      <c r="D170" s="185">
        <v>0</v>
      </c>
      <c r="E170" s="181"/>
      <c r="F170" s="181"/>
    </row>
    <row r="171" spans="1:6" s="176" customFormat="1" ht="15.75" customHeight="1">
      <c r="A171" s="184" t="s">
        <v>972</v>
      </c>
      <c r="B171" s="185">
        <v>27</v>
      </c>
      <c r="C171" s="185">
        <v>27</v>
      </c>
      <c r="D171" s="185">
        <v>27</v>
      </c>
      <c r="E171" s="181">
        <f t="shared" si="2"/>
        <v>1</v>
      </c>
      <c r="F171" s="181">
        <v>-0.67469879518072295</v>
      </c>
    </row>
    <row r="172" spans="1:6" s="176" customFormat="1" ht="15.75" customHeight="1">
      <c r="A172" s="184" t="s">
        <v>988</v>
      </c>
      <c r="B172" s="185">
        <v>0</v>
      </c>
      <c r="C172" s="185">
        <v>0</v>
      </c>
      <c r="D172" s="185">
        <v>0</v>
      </c>
      <c r="E172" s="181"/>
      <c r="F172" s="181">
        <v>-1</v>
      </c>
    </row>
    <row r="173" spans="1:6" s="176" customFormat="1" ht="15.75" customHeight="1">
      <c r="A173" s="184" t="s">
        <v>992</v>
      </c>
      <c r="B173" s="185">
        <v>8919</v>
      </c>
      <c r="C173" s="185">
        <v>8919</v>
      </c>
      <c r="D173" s="185">
        <v>8919</v>
      </c>
      <c r="E173" s="181">
        <f t="shared" si="2"/>
        <v>1</v>
      </c>
      <c r="F173" s="181">
        <v>-0.236321602876959</v>
      </c>
    </row>
    <row r="174" spans="1:6" s="176" customFormat="1" ht="15.75" customHeight="1">
      <c r="A174" s="184" t="s">
        <v>1269</v>
      </c>
      <c r="B174" s="185">
        <v>168</v>
      </c>
      <c r="C174" s="185">
        <v>168</v>
      </c>
      <c r="D174" s="185">
        <v>168</v>
      </c>
      <c r="E174" s="181">
        <f t="shared" si="2"/>
        <v>1</v>
      </c>
      <c r="F174" s="181">
        <v>-0.75147928994082802</v>
      </c>
    </row>
    <row r="175" spans="1:6" s="176" customFormat="1" ht="15.75" customHeight="1">
      <c r="A175" s="183" t="s">
        <v>1003</v>
      </c>
      <c r="B175" s="185">
        <v>1472</v>
      </c>
      <c r="C175" s="185">
        <v>1472</v>
      </c>
      <c r="D175" s="185">
        <v>1472</v>
      </c>
      <c r="E175" s="181">
        <f t="shared" si="2"/>
        <v>1</v>
      </c>
      <c r="F175" s="181">
        <v>-0.52516129032258096</v>
      </c>
    </row>
    <row r="176" spans="1:6" s="176" customFormat="1" ht="15.75" customHeight="1">
      <c r="A176" s="184" t="s">
        <v>1004</v>
      </c>
      <c r="B176" s="185">
        <v>1313</v>
      </c>
      <c r="C176" s="185">
        <v>1313</v>
      </c>
      <c r="D176" s="185">
        <v>1313</v>
      </c>
      <c r="E176" s="181">
        <f t="shared" si="2"/>
        <v>1</v>
      </c>
      <c r="F176" s="181">
        <v>-0.234848484848485</v>
      </c>
    </row>
    <row r="177" spans="1:6" s="176" customFormat="1" ht="15.75" customHeight="1">
      <c r="A177" s="184" t="s">
        <v>1010</v>
      </c>
      <c r="B177" s="185"/>
      <c r="C177" s="185"/>
      <c r="D177" s="185"/>
      <c r="E177" s="181"/>
      <c r="F177" s="181">
        <v>-1</v>
      </c>
    </row>
    <row r="178" spans="1:6" s="176" customFormat="1" ht="15.75" customHeight="1">
      <c r="A178" s="184" t="s">
        <v>1014</v>
      </c>
      <c r="B178" s="185">
        <v>21</v>
      </c>
      <c r="C178" s="185">
        <v>21</v>
      </c>
      <c r="D178" s="185">
        <v>21</v>
      </c>
      <c r="E178" s="181">
        <f t="shared" si="2"/>
        <v>1</v>
      </c>
      <c r="F178" s="181">
        <v>-0.88333333333333297</v>
      </c>
    </row>
    <row r="179" spans="1:6" s="176" customFormat="1" ht="15.75" customHeight="1">
      <c r="A179" s="184" t="s">
        <v>1270</v>
      </c>
      <c r="B179" s="185">
        <v>138</v>
      </c>
      <c r="C179" s="185">
        <v>138</v>
      </c>
      <c r="D179" s="185">
        <v>138</v>
      </c>
      <c r="E179" s="181">
        <f t="shared" si="2"/>
        <v>1</v>
      </c>
      <c r="F179" s="181">
        <v>0.24324324324324301</v>
      </c>
    </row>
    <row r="180" spans="1:6" s="176" customFormat="1" ht="15.75" customHeight="1">
      <c r="A180" s="183" t="s">
        <v>1020</v>
      </c>
      <c r="B180" s="185">
        <v>242</v>
      </c>
      <c r="C180" s="185">
        <v>272</v>
      </c>
      <c r="D180" s="185">
        <v>272</v>
      </c>
      <c r="E180" s="181">
        <f t="shared" si="2"/>
        <v>1</v>
      </c>
      <c r="F180" s="181"/>
    </row>
    <row r="181" spans="1:6" s="176" customFormat="1" ht="15.75" customHeight="1">
      <c r="A181" s="184" t="s">
        <v>1021</v>
      </c>
      <c r="B181" s="185">
        <v>0</v>
      </c>
      <c r="C181" s="185">
        <v>0</v>
      </c>
      <c r="D181" s="185">
        <v>0</v>
      </c>
      <c r="E181" s="181"/>
      <c r="F181" s="181"/>
    </row>
    <row r="182" spans="1:6" s="176" customFormat="1" ht="15.75" customHeight="1">
      <c r="A182" s="184" t="s">
        <v>1024</v>
      </c>
      <c r="B182" s="185">
        <v>0</v>
      </c>
      <c r="C182" s="185">
        <v>0</v>
      </c>
      <c r="D182" s="185">
        <v>0</v>
      </c>
      <c r="E182" s="181"/>
      <c r="F182" s="181"/>
    </row>
    <row r="183" spans="1:6" s="176" customFormat="1" ht="15.75" customHeight="1">
      <c r="A183" s="184" t="s">
        <v>1034</v>
      </c>
      <c r="B183" s="185">
        <v>240</v>
      </c>
      <c r="C183" s="185">
        <v>270</v>
      </c>
      <c r="D183" s="185">
        <v>270</v>
      </c>
      <c r="E183" s="181">
        <f t="shared" si="2"/>
        <v>1</v>
      </c>
      <c r="F183" s="181"/>
    </row>
    <row r="184" spans="1:6" s="176" customFormat="1" ht="15.75" customHeight="1">
      <c r="A184" s="184" t="s">
        <v>1040</v>
      </c>
      <c r="B184" s="185">
        <v>0</v>
      </c>
      <c r="C184" s="185">
        <v>0</v>
      </c>
      <c r="D184" s="185">
        <v>0</v>
      </c>
      <c r="E184" s="181"/>
      <c r="F184" s="181"/>
    </row>
    <row r="185" spans="1:6" s="176" customFormat="1" ht="15.75" customHeight="1">
      <c r="A185" s="184" t="s">
        <v>1271</v>
      </c>
      <c r="B185" s="185">
        <v>2</v>
      </c>
      <c r="C185" s="185">
        <v>2</v>
      </c>
      <c r="D185" s="185">
        <v>2</v>
      </c>
      <c r="E185" s="181">
        <f t="shared" si="2"/>
        <v>1</v>
      </c>
      <c r="F185" s="181"/>
    </row>
    <row r="186" spans="1:6" s="176" customFormat="1" ht="15.75" customHeight="1">
      <c r="A186" s="183" t="s">
        <v>1045</v>
      </c>
      <c r="B186" s="185">
        <v>0</v>
      </c>
      <c r="C186" s="185">
        <v>0</v>
      </c>
      <c r="D186" s="185">
        <v>0</v>
      </c>
      <c r="E186" s="181"/>
      <c r="F186" s="181"/>
    </row>
    <row r="187" spans="1:6" s="176" customFormat="1" ht="15.75" customHeight="1">
      <c r="A187" s="184" t="s">
        <v>1046</v>
      </c>
      <c r="B187" s="185">
        <v>0</v>
      </c>
      <c r="C187" s="185">
        <v>0</v>
      </c>
      <c r="D187" s="185">
        <v>0</v>
      </c>
      <c r="E187" s="181"/>
      <c r="F187" s="181"/>
    </row>
    <row r="188" spans="1:6" s="176" customFormat="1" ht="15.75" customHeight="1">
      <c r="A188" s="184" t="s">
        <v>1047</v>
      </c>
      <c r="B188" s="185">
        <v>0</v>
      </c>
      <c r="C188" s="185">
        <v>0</v>
      </c>
      <c r="D188" s="185">
        <v>0</v>
      </c>
      <c r="E188" s="181"/>
      <c r="F188" s="181"/>
    </row>
    <row r="189" spans="1:6" s="176" customFormat="1" ht="15.75" customHeight="1">
      <c r="A189" s="184" t="s">
        <v>1048</v>
      </c>
      <c r="B189" s="185">
        <v>0</v>
      </c>
      <c r="C189" s="185">
        <v>0</v>
      </c>
      <c r="D189" s="185">
        <v>0</v>
      </c>
      <c r="E189" s="181"/>
      <c r="F189" s="181"/>
    </row>
    <row r="190" spans="1:6" s="176" customFormat="1" ht="15.75" customHeight="1">
      <c r="A190" s="184" t="s">
        <v>1049</v>
      </c>
      <c r="B190" s="185">
        <v>0</v>
      </c>
      <c r="C190" s="185">
        <v>0</v>
      </c>
      <c r="D190" s="185">
        <v>0</v>
      </c>
      <c r="E190" s="181"/>
      <c r="F190" s="181"/>
    </row>
    <row r="191" spans="1:6" s="176" customFormat="1" ht="15.75" customHeight="1">
      <c r="A191" s="184" t="s">
        <v>1050</v>
      </c>
      <c r="B191" s="185">
        <v>0</v>
      </c>
      <c r="C191" s="185">
        <v>0</v>
      </c>
      <c r="D191" s="185">
        <v>0</v>
      </c>
      <c r="E191" s="181"/>
      <c r="F191" s="181"/>
    </row>
    <row r="192" spans="1:6" s="176" customFormat="1" ht="15.75" customHeight="1">
      <c r="A192" s="184" t="s">
        <v>786</v>
      </c>
      <c r="B192" s="185">
        <v>0</v>
      </c>
      <c r="C192" s="185">
        <v>0</v>
      </c>
      <c r="D192" s="185">
        <v>0</v>
      </c>
      <c r="E192" s="181"/>
      <c r="F192" s="181"/>
    </row>
    <row r="193" spans="1:6" s="176" customFormat="1" ht="15.75" customHeight="1">
      <c r="A193" s="184" t="s">
        <v>1051</v>
      </c>
      <c r="B193" s="185">
        <v>0</v>
      </c>
      <c r="C193" s="185">
        <v>0</v>
      </c>
      <c r="D193" s="185">
        <v>0</v>
      </c>
      <c r="E193" s="181"/>
      <c r="F193" s="181"/>
    </row>
    <row r="194" spans="1:6" s="176" customFormat="1" ht="15.75" customHeight="1">
      <c r="A194" s="184" t="s">
        <v>1052</v>
      </c>
      <c r="B194" s="185">
        <v>0</v>
      </c>
      <c r="C194" s="185">
        <v>0</v>
      </c>
      <c r="D194" s="185">
        <v>0</v>
      </c>
      <c r="E194" s="181"/>
      <c r="F194" s="181"/>
    </row>
    <row r="195" spans="1:6" s="176" customFormat="1" ht="15.75" customHeight="1">
      <c r="A195" s="184" t="s">
        <v>1053</v>
      </c>
      <c r="B195" s="185">
        <v>0</v>
      </c>
      <c r="C195" s="185">
        <v>0</v>
      </c>
      <c r="D195" s="185">
        <v>0</v>
      </c>
      <c r="E195" s="181"/>
      <c r="F195" s="181"/>
    </row>
    <row r="196" spans="1:6" s="176" customFormat="1" ht="15.75" customHeight="1">
      <c r="A196" s="183" t="s">
        <v>1054</v>
      </c>
      <c r="B196" s="185">
        <v>15286</v>
      </c>
      <c r="C196" s="185">
        <v>17291</v>
      </c>
      <c r="D196" s="185">
        <v>15256</v>
      </c>
      <c r="E196" s="181">
        <f t="shared" si="2"/>
        <v>0.88230871551674295</v>
      </c>
      <c r="F196" s="181">
        <v>1.4131603922809199</v>
      </c>
    </row>
    <row r="197" spans="1:6" s="176" customFormat="1" ht="15.75" customHeight="1">
      <c r="A197" s="184" t="s">
        <v>1055</v>
      </c>
      <c r="B197" s="185">
        <v>15057</v>
      </c>
      <c r="C197" s="185">
        <v>17062</v>
      </c>
      <c r="D197" s="185">
        <v>15027</v>
      </c>
      <c r="E197" s="181">
        <f t="shared" si="2"/>
        <v>0.88072910561481699</v>
      </c>
      <c r="F197" s="181">
        <v>2.3890392422192201</v>
      </c>
    </row>
    <row r="198" spans="1:6" s="176" customFormat="1" ht="15.75" customHeight="1">
      <c r="A198" s="184" t="s">
        <v>1071</v>
      </c>
      <c r="B198" s="185">
        <v>0</v>
      </c>
      <c r="C198" s="185">
        <v>0</v>
      </c>
      <c r="D198" s="185">
        <v>0</v>
      </c>
      <c r="E198" s="181"/>
      <c r="F198" s="181"/>
    </row>
    <row r="199" spans="1:6" s="176" customFormat="1" ht="15.75" customHeight="1">
      <c r="A199" s="184" t="s">
        <v>1086</v>
      </c>
      <c r="B199" s="185">
        <v>55</v>
      </c>
      <c r="C199" s="185">
        <v>55</v>
      </c>
      <c r="D199" s="185">
        <v>55</v>
      </c>
      <c r="E199" s="181">
        <f t="shared" ref="E199:E228" si="3">D199/C199</f>
        <v>1</v>
      </c>
      <c r="F199" s="181">
        <v>10</v>
      </c>
    </row>
    <row r="200" spans="1:6" s="176" customFormat="1" ht="15.75" customHeight="1">
      <c r="A200" s="184" t="s">
        <v>1101</v>
      </c>
      <c r="B200" s="185">
        <v>174</v>
      </c>
      <c r="C200" s="185">
        <v>174</v>
      </c>
      <c r="D200" s="185">
        <v>174</v>
      </c>
      <c r="E200" s="181">
        <f t="shared" si="3"/>
        <v>1</v>
      </c>
      <c r="F200" s="181">
        <v>-0.45454545454545497</v>
      </c>
    </row>
    <row r="201" spans="1:6" s="176" customFormat="1" ht="15.75" customHeight="1">
      <c r="A201" s="184" t="s">
        <v>1272</v>
      </c>
      <c r="B201" s="185">
        <v>0</v>
      </c>
      <c r="C201" s="185">
        <v>0</v>
      </c>
      <c r="D201" s="185">
        <v>0</v>
      </c>
      <c r="E201" s="181"/>
      <c r="F201" s="181">
        <v>-1</v>
      </c>
    </row>
    <row r="202" spans="1:6" s="176" customFormat="1" ht="15.75" customHeight="1">
      <c r="A202" s="183" t="s">
        <v>1115</v>
      </c>
      <c r="B202" s="185">
        <v>14662</v>
      </c>
      <c r="C202" s="185">
        <v>12536</v>
      </c>
      <c r="D202" s="185">
        <v>12536</v>
      </c>
      <c r="E202" s="181">
        <f t="shared" si="3"/>
        <v>1</v>
      </c>
      <c r="F202" s="181">
        <v>0.199617224880383</v>
      </c>
    </row>
    <row r="203" spans="1:6" s="176" customFormat="1" ht="15.75" customHeight="1">
      <c r="A203" s="184" t="s">
        <v>1116</v>
      </c>
      <c r="B203" s="185">
        <v>14662</v>
      </c>
      <c r="C203" s="185">
        <v>12536</v>
      </c>
      <c r="D203" s="185">
        <v>12536</v>
      </c>
      <c r="E203" s="181">
        <f t="shared" si="3"/>
        <v>1</v>
      </c>
      <c r="F203" s="181">
        <v>0.21378776142525199</v>
      </c>
    </row>
    <row r="204" spans="1:6" s="176" customFormat="1" ht="15.75" customHeight="1">
      <c r="A204" s="184" t="s">
        <v>1125</v>
      </c>
      <c r="B204" s="185">
        <v>0</v>
      </c>
      <c r="C204" s="185">
        <v>0</v>
      </c>
      <c r="D204" s="185">
        <v>0</v>
      </c>
      <c r="E204" s="181"/>
      <c r="F204" s="181">
        <v>-1</v>
      </c>
    </row>
    <row r="205" spans="1:6" s="176" customFormat="1" ht="15.75" customHeight="1">
      <c r="A205" s="184" t="s">
        <v>1129</v>
      </c>
      <c r="B205" s="185">
        <v>0</v>
      </c>
      <c r="C205" s="185">
        <v>0</v>
      </c>
      <c r="D205" s="185">
        <v>0</v>
      </c>
      <c r="E205" s="181"/>
      <c r="F205" s="181">
        <v>-1</v>
      </c>
    </row>
    <row r="206" spans="1:6" s="176" customFormat="1" ht="15.75" customHeight="1">
      <c r="A206" s="183" t="s">
        <v>1133</v>
      </c>
      <c r="B206" s="185">
        <v>1930</v>
      </c>
      <c r="C206" s="185">
        <v>1078</v>
      </c>
      <c r="D206" s="185">
        <v>1078</v>
      </c>
      <c r="E206" s="181">
        <f t="shared" si="3"/>
        <v>1</v>
      </c>
      <c r="F206" s="181">
        <v>-0.46844181459566098</v>
      </c>
    </row>
    <row r="207" spans="1:6" s="176" customFormat="1" ht="15.75" customHeight="1">
      <c r="A207" s="184" t="s">
        <v>1134</v>
      </c>
      <c r="B207" s="185">
        <v>1930</v>
      </c>
      <c r="C207" s="185">
        <v>1078</v>
      </c>
      <c r="D207" s="185">
        <v>1078</v>
      </c>
      <c r="E207" s="181">
        <f t="shared" si="3"/>
        <v>1</v>
      </c>
      <c r="F207" s="181">
        <v>-0.46844181459566098</v>
      </c>
    </row>
    <row r="208" spans="1:6" s="176" customFormat="1" ht="15.75" customHeight="1">
      <c r="A208" s="184" t="s">
        <v>1145</v>
      </c>
      <c r="B208" s="185">
        <v>0</v>
      </c>
      <c r="C208" s="185">
        <v>0</v>
      </c>
      <c r="D208" s="185">
        <v>0</v>
      </c>
      <c r="E208" s="181"/>
      <c r="F208" s="181"/>
    </row>
    <row r="209" spans="1:6" s="176" customFormat="1" ht="15.75" customHeight="1">
      <c r="A209" s="184" t="s">
        <v>1155</v>
      </c>
      <c r="B209" s="185">
        <v>0</v>
      </c>
      <c r="C209" s="185">
        <v>0</v>
      </c>
      <c r="D209" s="185">
        <v>0</v>
      </c>
      <c r="E209" s="181"/>
      <c r="F209" s="181"/>
    </row>
    <row r="210" spans="1:6" s="176" customFormat="1" ht="15.75" customHeight="1">
      <c r="A210" s="184" t="s">
        <v>1160</v>
      </c>
      <c r="B210" s="185">
        <v>0</v>
      </c>
      <c r="C210" s="185">
        <v>0</v>
      </c>
      <c r="D210" s="185">
        <v>0</v>
      </c>
      <c r="E210" s="181"/>
      <c r="F210" s="181"/>
    </row>
    <row r="211" spans="1:6" s="176" customFormat="1" ht="15.75" customHeight="1">
      <c r="A211" s="184" t="s">
        <v>1166</v>
      </c>
      <c r="B211" s="185">
        <v>0</v>
      </c>
      <c r="C211" s="185">
        <v>0</v>
      </c>
      <c r="D211" s="185">
        <v>0</v>
      </c>
      <c r="E211" s="181"/>
      <c r="F211" s="181"/>
    </row>
    <row r="212" spans="1:6" s="176" customFormat="1" ht="15.75" customHeight="1">
      <c r="A212" s="183" t="s">
        <v>1178</v>
      </c>
      <c r="B212" s="185">
        <v>1481</v>
      </c>
      <c r="C212" s="185">
        <v>1481</v>
      </c>
      <c r="D212" s="185">
        <v>1481</v>
      </c>
      <c r="E212" s="181">
        <f t="shared" si="3"/>
        <v>1</v>
      </c>
      <c r="F212" s="181"/>
    </row>
    <row r="213" spans="1:6" s="176" customFormat="1" ht="15.75" customHeight="1">
      <c r="A213" s="184" t="s">
        <v>1179</v>
      </c>
      <c r="B213" s="185">
        <v>0</v>
      </c>
      <c r="C213" s="185">
        <v>0</v>
      </c>
      <c r="D213" s="185">
        <v>0</v>
      </c>
      <c r="E213" s="181"/>
      <c r="F213" s="181"/>
    </row>
    <row r="214" spans="1:6" s="176" customFormat="1" ht="15.75" customHeight="1">
      <c r="A214" s="184" t="s">
        <v>1186</v>
      </c>
      <c r="B214" s="185">
        <v>877</v>
      </c>
      <c r="C214" s="185">
        <v>877</v>
      </c>
      <c r="D214" s="185">
        <v>877</v>
      </c>
      <c r="E214" s="181">
        <f t="shared" si="3"/>
        <v>1</v>
      </c>
      <c r="F214" s="181"/>
    </row>
    <row r="215" spans="1:6" s="176" customFormat="1" ht="15.75" customHeight="1">
      <c r="A215" s="184" t="s">
        <v>1189</v>
      </c>
      <c r="B215" s="185">
        <v>0</v>
      </c>
      <c r="C215" s="185">
        <v>0</v>
      </c>
      <c r="D215" s="185">
        <v>0</v>
      </c>
      <c r="E215" s="181"/>
      <c r="F215" s="181"/>
    </row>
    <row r="216" spans="1:6" s="176" customFormat="1" ht="15.75" customHeight="1">
      <c r="A216" s="184" t="s">
        <v>1192</v>
      </c>
      <c r="B216" s="185">
        <v>54</v>
      </c>
      <c r="C216" s="185">
        <v>54</v>
      </c>
      <c r="D216" s="185">
        <v>54</v>
      </c>
      <c r="E216" s="181">
        <f t="shared" si="3"/>
        <v>1</v>
      </c>
      <c r="F216" s="181"/>
    </row>
    <row r="217" spans="1:6" s="176" customFormat="1" ht="15.75" customHeight="1">
      <c r="A217" s="184" t="s">
        <v>1091</v>
      </c>
      <c r="B217" s="185">
        <v>0</v>
      </c>
      <c r="C217" s="185">
        <v>0</v>
      </c>
      <c r="D217" s="185">
        <v>0</v>
      </c>
      <c r="E217" s="181"/>
      <c r="F217" s="181"/>
    </row>
    <row r="218" spans="1:6" s="176" customFormat="1" ht="15.75" customHeight="1">
      <c r="A218" s="184" t="s">
        <v>1196</v>
      </c>
      <c r="B218" s="185">
        <v>30</v>
      </c>
      <c r="C218" s="185">
        <v>30</v>
      </c>
      <c r="D218" s="185">
        <v>30</v>
      </c>
      <c r="E218" s="181">
        <f t="shared" si="3"/>
        <v>1</v>
      </c>
      <c r="F218" s="181"/>
    </row>
    <row r="219" spans="1:6" s="176" customFormat="1" ht="15.75" customHeight="1">
      <c r="A219" s="184" t="s">
        <v>1199</v>
      </c>
      <c r="B219" s="185">
        <v>350</v>
      </c>
      <c r="C219" s="185">
        <v>350</v>
      </c>
      <c r="D219" s="185">
        <v>350</v>
      </c>
      <c r="E219" s="181">
        <f t="shared" si="3"/>
        <v>1</v>
      </c>
      <c r="F219" s="181"/>
    </row>
    <row r="220" spans="1:6" s="176" customFormat="1" ht="15.75" customHeight="1">
      <c r="A220" s="184" t="s">
        <v>1201</v>
      </c>
      <c r="B220" s="185">
        <v>170</v>
      </c>
      <c r="C220" s="185">
        <v>170</v>
      </c>
      <c r="D220" s="185">
        <v>170</v>
      </c>
      <c r="E220" s="181">
        <f t="shared" si="3"/>
        <v>1</v>
      </c>
      <c r="F220" s="181"/>
    </row>
    <row r="221" spans="1:6" s="176" customFormat="1" ht="15.75" customHeight="1">
      <c r="A221" s="183" t="s">
        <v>1273</v>
      </c>
      <c r="B221" s="185">
        <v>0</v>
      </c>
      <c r="C221" s="185">
        <v>0</v>
      </c>
      <c r="D221" s="185">
        <v>0</v>
      </c>
      <c r="E221" s="181"/>
      <c r="F221" s="181"/>
    </row>
    <row r="222" spans="1:6" s="176" customFormat="1" ht="15.75" customHeight="1">
      <c r="A222" s="183" t="s">
        <v>1202</v>
      </c>
      <c r="B222" s="185">
        <v>304</v>
      </c>
      <c r="C222" s="185">
        <v>304</v>
      </c>
      <c r="D222" s="185">
        <v>304</v>
      </c>
      <c r="E222" s="181">
        <f t="shared" si="3"/>
        <v>1</v>
      </c>
      <c r="F222" s="181">
        <v>1.3333333333333299E-2</v>
      </c>
    </row>
    <row r="223" spans="1:6" s="176" customFormat="1" ht="15.75" customHeight="1">
      <c r="A223" s="184" t="s">
        <v>1274</v>
      </c>
      <c r="B223" s="185">
        <v>0</v>
      </c>
      <c r="C223" s="185">
        <v>0</v>
      </c>
      <c r="D223" s="185">
        <v>0</v>
      </c>
      <c r="E223" s="181"/>
      <c r="F223" s="181"/>
    </row>
    <row r="224" spans="1:6" s="176" customFormat="1" ht="15.75" customHeight="1">
      <c r="A224" s="184" t="s">
        <v>1203</v>
      </c>
      <c r="B224" s="185">
        <v>304</v>
      </c>
      <c r="C224" s="185">
        <v>304</v>
      </c>
      <c r="D224" s="185">
        <v>304</v>
      </c>
      <c r="E224" s="181">
        <f t="shared" si="3"/>
        <v>1</v>
      </c>
      <c r="F224" s="181">
        <v>1.3333333333333299E-2</v>
      </c>
    </row>
    <row r="225" spans="1:6" s="176" customFormat="1" ht="15.75" customHeight="1">
      <c r="A225" s="183" t="s">
        <v>1205</v>
      </c>
      <c r="B225" s="185">
        <v>12539</v>
      </c>
      <c r="C225" s="185">
        <v>12539</v>
      </c>
      <c r="D225" s="185">
        <v>12539</v>
      </c>
      <c r="E225" s="181">
        <f t="shared" si="3"/>
        <v>1</v>
      </c>
      <c r="F225" s="181">
        <v>0.116463360341911</v>
      </c>
    </row>
    <row r="226" spans="1:6" s="176" customFormat="1" ht="15.75" customHeight="1">
      <c r="A226" s="184" t="s">
        <v>1206</v>
      </c>
      <c r="B226" s="185">
        <v>0</v>
      </c>
      <c r="C226" s="185">
        <v>0</v>
      </c>
      <c r="D226" s="185">
        <v>0</v>
      </c>
      <c r="E226" s="181"/>
      <c r="F226" s="181"/>
    </row>
    <row r="227" spans="1:6" s="176" customFormat="1" ht="15.75" customHeight="1">
      <c r="A227" s="184" t="s">
        <v>1207</v>
      </c>
      <c r="B227" s="185">
        <v>0</v>
      </c>
      <c r="C227" s="185">
        <v>0</v>
      </c>
      <c r="D227" s="185">
        <v>0</v>
      </c>
      <c r="E227" s="181"/>
      <c r="F227" s="181"/>
    </row>
    <row r="228" spans="1:6" s="176" customFormat="1" ht="15.75" customHeight="1">
      <c r="A228" s="184" t="s">
        <v>1208</v>
      </c>
      <c r="B228" s="185">
        <v>12539</v>
      </c>
      <c r="C228" s="185">
        <v>12539</v>
      </c>
      <c r="D228" s="185">
        <v>12539</v>
      </c>
      <c r="E228" s="181">
        <f t="shared" si="3"/>
        <v>1</v>
      </c>
      <c r="F228" s="181">
        <v>0.116463360341911</v>
      </c>
    </row>
    <row r="229" spans="1:6" s="176" customFormat="1" ht="15.75" customHeight="1">
      <c r="A229" s="183" t="s">
        <v>1213</v>
      </c>
      <c r="B229" s="185">
        <v>0</v>
      </c>
      <c r="C229" s="185">
        <v>0</v>
      </c>
      <c r="D229" s="185">
        <v>0</v>
      </c>
      <c r="E229" s="181"/>
      <c r="F229" s="181"/>
    </row>
    <row r="230" spans="1:6" s="176" customFormat="1" ht="15.75" customHeight="1">
      <c r="A230" s="184" t="s">
        <v>1214</v>
      </c>
      <c r="B230" s="185">
        <v>0</v>
      </c>
      <c r="C230" s="185">
        <v>0</v>
      </c>
      <c r="D230" s="185">
        <v>0</v>
      </c>
      <c r="E230" s="181"/>
      <c r="F230" s="181"/>
    </row>
    <row r="231" spans="1:6" s="176" customFormat="1" ht="15.75" customHeight="1">
      <c r="A231" s="184" t="s">
        <v>1215</v>
      </c>
      <c r="B231" s="185">
        <v>0</v>
      </c>
      <c r="C231" s="185">
        <v>0</v>
      </c>
      <c r="D231" s="185">
        <v>0</v>
      </c>
      <c r="E231" s="181"/>
      <c r="F231" s="181"/>
    </row>
    <row r="232" spans="1:6" s="176" customFormat="1" ht="15.75" customHeight="1">
      <c r="A232" s="184" t="s">
        <v>1216</v>
      </c>
      <c r="B232" s="185">
        <v>0</v>
      </c>
      <c r="C232" s="185">
        <v>0</v>
      </c>
      <c r="D232" s="185">
        <v>0</v>
      </c>
      <c r="E232" s="181"/>
      <c r="F232" s="181"/>
    </row>
  </sheetData>
  <sheetProtection formatCells="0" formatColumns="0" formatRows="0"/>
  <mergeCells count="2">
    <mergeCell ref="A2:F2"/>
    <mergeCell ref="A3:E3"/>
  </mergeCells>
  <phoneticPr fontId="16" type="noConversion"/>
  <printOptions horizontalCentered="1"/>
  <pageMargins left="0.41" right="0.18" top="0.35433070866141703" bottom="0.31496062992126" header="0.31496062992126" footer="0.31496062992126"/>
  <pageSetup paperSize="9" scale="70" orientation="portrait"/>
  <headerFooter alignWithMargins="0"/>
</worksheet>
</file>

<file path=xl/worksheets/sheet5.xml><?xml version="1.0" encoding="utf-8"?>
<worksheet xmlns="http://schemas.openxmlformats.org/spreadsheetml/2006/main" xmlns:r="http://schemas.openxmlformats.org/officeDocument/2006/relationships">
  <dimension ref="A1:AR69"/>
  <sheetViews>
    <sheetView showGridLines="0" showZeros="0" workbookViewId="0">
      <selection activeCell="G26" sqref="G26"/>
    </sheetView>
  </sheetViews>
  <sheetFormatPr defaultColWidth="9" defaultRowHeight="11.25"/>
  <cols>
    <col min="1" max="1" width="55.5" style="102" customWidth="1"/>
    <col min="2" max="4" width="18.5" style="1" customWidth="1"/>
    <col min="5" max="5" width="18.5" style="44" customWidth="1"/>
    <col min="6" max="6" width="12" customWidth="1"/>
    <col min="7" max="11" width="8.5" customWidth="1"/>
    <col min="12" max="44" width="12" customWidth="1"/>
  </cols>
  <sheetData>
    <row r="1" spans="1:44" ht="19.5" customHeight="1">
      <c r="A1" s="2" t="s">
        <v>1275</v>
      </c>
    </row>
    <row r="2" spans="1:44" ht="34.5" customHeight="1">
      <c r="A2" s="250" t="s">
        <v>1276</v>
      </c>
      <c r="B2" s="251"/>
      <c r="C2" s="251"/>
      <c r="D2" s="251"/>
      <c r="E2" s="251"/>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row>
    <row r="3" spans="1:44" ht="19.5" customHeight="1">
      <c r="A3" s="157"/>
      <c r="B3" s="46"/>
      <c r="C3" s="47" t="s">
        <v>43</v>
      </c>
      <c r="E3" s="49" t="s">
        <v>44</v>
      </c>
      <c r="F3" s="158"/>
      <c r="G3" s="158"/>
      <c r="H3" s="158"/>
      <c r="I3" s="158"/>
      <c r="J3" s="158"/>
      <c r="K3" s="158"/>
      <c r="L3" s="158"/>
      <c r="M3" s="158"/>
      <c r="N3" s="158"/>
      <c r="O3" s="158"/>
      <c r="P3" s="158"/>
      <c r="Q3" s="158"/>
      <c r="R3" s="158"/>
      <c r="S3" s="158"/>
      <c r="T3" s="158"/>
      <c r="U3" s="158"/>
      <c r="V3" s="158"/>
      <c r="W3" s="158"/>
      <c r="X3" s="158"/>
      <c r="Y3" s="158"/>
      <c r="Z3" s="158"/>
      <c r="AA3" s="158"/>
      <c r="AB3" s="158"/>
      <c r="AC3" s="158"/>
      <c r="AD3" s="158"/>
      <c r="AE3" s="158"/>
      <c r="AF3" s="158"/>
      <c r="AG3" s="158"/>
      <c r="AH3" s="158"/>
      <c r="AI3" s="158"/>
      <c r="AJ3" s="158"/>
      <c r="AK3" s="158"/>
      <c r="AL3" s="158"/>
      <c r="AM3" s="158"/>
      <c r="AN3" s="158"/>
      <c r="AO3" s="158"/>
      <c r="AP3" s="158"/>
      <c r="AQ3" s="158"/>
      <c r="AR3" s="158"/>
    </row>
    <row r="4" spans="1:44" ht="36" customHeight="1">
      <c r="A4" s="85" t="s">
        <v>100</v>
      </c>
      <c r="B4" s="159" t="s">
        <v>46</v>
      </c>
      <c r="C4" s="160" t="s">
        <v>47</v>
      </c>
      <c r="D4" s="161" t="s">
        <v>48</v>
      </c>
      <c r="E4" s="162" t="s">
        <v>49</v>
      </c>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75"/>
    </row>
    <row r="5" spans="1:44" s="155" customFormat="1" ht="17.25" customHeight="1">
      <c r="A5" s="163" t="s">
        <v>102</v>
      </c>
      <c r="B5" s="164">
        <v>159163</v>
      </c>
      <c r="C5" s="165">
        <v>168376</v>
      </c>
      <c r="D5" s="166">
        <v>168361</v>
      </c>
      <c r="E5" s="167">
        <f>D5/C5</f>
        <v>0.99991091366940699</v>
      </c>
      <c r="F5" s="168"/>
      <c r="G5" s="168"/>
      <c r="H5" s="168"/>
      <c r="I5" s="168"/>
      <c r="J5" s="168"/>
      <c r="K5" s="168"/>
      <c r="L5" s="168"/>
      <c r="M5" s="168"/>
      <c r="N5" s="168"/>
      <c r="O5" s="168"/>
      <c r="P5" s="168"/>
      <c r="Q5" s="168"/>
      <c r="R5" s="168"/>
      <c r="S5" s="168"/>
      <c r="T5" s="168"/>
      <c r="U5" s="168"/>
      <c r="V5" s="168"/>
      <c r="W5" s="168"/>
      <c r="X5" s="168"/>
      <c r="Y5" s="168"/>
      <c r="Z5" s="168"/>
      <c r="AA5" s="168"/>
      <c r="AB5" s="168"/>
      <c r="AC5" s="168"/>
      <c r="AD5" s="168"/>
      <c r="AE5" s="168"/>
      <c r="AF5" s="168"/>
      <c r="AG5" s="168"/>
      <c r="AH5" s="168"/>
      <c r="AI5" s="168"/>
      <c r="AJ5" s="168"/>
      <c r="AK5" s="168"/>
      <c r="AL5" s="168"/>
      <c r="AM5" s="168"/>
      <c r="AN5" s="168"/>
      <c r="AO5" s="168"/>
      <c r="AP5" s="168"/>
      <c r="AQ5" s="168"/>
      <c r="AR5" s="168"/>
    </row>
    <row r="6" spans="1:44" s="155" customFormat="1" ht="17.25" customHeight="1">
      <c r="A6" s="169" t="s">
        <v>1277</v>
      </c>
      <c r="B6" s="170">
        <v>74763</v>
      </c>
      <c r="C6" s="170">
        <v>83964</v>
      </c>
      <c r="D6" s="171">
        <v>83949</v>
      </c>
      <c r="E6" s="167">
        <f t="shared" ref="E6:E55" si="0">D6/C6</f>
        <v>0.99982135200800304</v>
      </c>
      <c r="F6" s="172"/>
      <c r="G6" s="172"/>
      <c r="H6" s="172"/>
      <c r="I6" s="172"/>
      <c r="J6" s="172"/>
      <c r="K6" s="172"/>
      <c r="L6" s="172"/>
      <c r="M6" s="172"/>
      <c r="N6" s="172"/>
      <c r="O6" s="172"/>
      <c r="P6" s="172"/>
      <c r="Q6" s="172"/>
      <c r="R6" s="172"/>
      <c r="S6" s="172"/>
      <c r="T6" s="172"/>
      <c r="U6" s="172"/>
      <c r="V6" s="172"/>
      <c r="W6" s="172"/>
      <c r="X6" s="172"/>
      <c r="Y6" s="172"/>
      <c r="Z6" s="172"/>
      <c r="AA6" s="172"/>
      <c r="AB6" s="172"/>
      <c r="AC6" s="172"/>
      <c r="AD6" s="172"/>
      <c r="AE6" s="172"/>
      <c r="AF6" s="172"/>
      <c r="AG6" s="172"/>
      <c r="AH6" s="172"/>
      <c r="AI6" s="172"/>
      <c r="AJ6" s="172"/>
      <c r="AK6" s="172"/>
      <c r="AL6" s="172"/>
      <c r="AM6" s="172"/>
      <c r="AN6" s="172"/>
      <c r="AO6" s="172"/>
      <c r="AP6" s="172"/>
      <c r="AQ6" s="172"/>
      <c r="AR6" s="172"/>
    </row>
    <row r="7" spans="1:44" s="155" customFormat="1" ht="17.25" customHeight="1">
      <c r="A7" s="173" t="s">
        <v>1278</v>
      </c>
      <c r="B7" s="170">
        <v>46011</v>
      </c>
      <c r="C7" s="170">
        <v>51975</v>
      </c>
      <c r="D7" s="171">
        <v>51960</v>
      </c>
      <c r="E7" s="167">
        <f t="shared" si="0"/>
        <v>0.9997113997114</v>
      </c>
    </row>
    <row r="8" spans="1:44" s="155" customFormat="1" ht="17.25" customHeight="1">
      <c r="A8" s="173" t="s">
        <v>1279</v>
      </c>
      <c r="B8" s="170">
        <v>11066</v>
      </c>
      <c r="C8" s="170">
        <v>11066</v>
      </c>
      <c r="D8" s="171">
        <v>11066</v>
      </c>
      <c r="E8" s="167">
        <f t="shared" si="0"/>
        <v>1</v>
      </c>
    </row>
    <row r="9" spans="1:44" s="155" customFormat="1" ht="17.25" customHeight="1">
      <c r="A9" s="173" t="s">
        <v>1280</v>
      </c>
      <c r="B9" s="170">
        <v>4255</v>
      </c>
      <c r="C9" s="170">
        <v>4255</v>
      </c>
      <c r="D9" s="171">
        <v>4255</v>
      </c>
      <c r="E9" s="167">
        <f t="shared" si="0"/>
        <v>1</v>
      </c>
    </row>
    <row r="10" spans="1:44" s="155" customFormat="1" ht="17.25" customHeight="1">
      <c r="A10" s="173" t="s">
        <v>1281</v>
      </c>
      <c r="B10" s="170">
        <v>13431</v>
      </c>
      <c r="C10" s="170">
        <v>16668</v>
      </c>
      <c r="D10" s="171">
        <v>16668</v>
      </c>
      <c r="E10" s="167">
        <f t="shared" si="0"/>
        <v>1</v>
      </c>
    </row>
    <row r="11" spans="1:44" s="155" customFormat="1" ht="17.25" customHeight="1">
      <c r="A11" s="169" t="s">
        <v>1282</v>
      </c>
      <c r="B11" s="170">
        <v>9881</v>
      </c>
      <c r="C11" s="170">
        <v>9881</v>
      </c>
      <c r="D11" s="171">
        <v>9881</v>
      </c>
      <c r="E11" s="167">
        <f t="shared" si="0"/>
        <v>1</v>
      </c>
    </row>
    <row r="12" spans="1:44" s="155" customFormat="1" ht="17.25" customHeight="1">
      <c r="A12" s="173" t="s">
        <v>1283</v>
      </c>
      <c r="B12" s="174">
        <v>1764</v>
      </c>
      <c r="C12" s="174">
        <v>1764</v>
      </c>
      <c r="D12" s="174">
        <v>1764</v>
      </c>
      <c r="E12" s="167">
        <f t="shared" si="0"/>
        <v>1</v>
      </c>
    </row>
    <row r="13" spans="1:44" s="155" customFormat="1" ht="17.25" customHeight="1">
      <c r="A13" s="173" t="s">
        <v>1284</v>
      </c>
      <c r="B13" s="174">
        <v>839</v>
      </c>
      <c r="C13" s="174">
        <v>839</v>
      </c>
      <c r="D13" s="174">
        <v>839</v>
      </c>
      <c r="E13" s="167">
        <f t="shared" si="0"/>
        <v>1</v>
      </c>
    </row>
    <row r="14" spans="1:44" s="155" customFormat="1" ht="17.25" customHeight="1">
      <c r="A14" s="173" t="s">
        <v>1285</v>
      </c>
      <c r="B14" s="174">
        <v>372</v>
      </c>
      <c r="C14" s="174">
        <v>372</v>
      </c>
      <c r="D14" s="174">
        <v>372</v>
      </c>
      <c r="E14" s="167">
        <f t="shared" si="0"/>
        <v>1</v>
      </c>
    </row>
    <row r="15" spans="1:44" s="155" customFormat="1" ht="17.25" customHeight="1">
      <c r="A15" s="173" t="s">
        <v>1286</v>
      </c>
      <c r="B15" s="174">
        <v>38</v>
      </c>
      <c r="C15" s="174">
        <v>38</v>
      </c>
      <c r="D15" s="174">
        <v>38</v>
      </c>
      <c r="E15" s="167">
        <f t="shared" si="0"/>
        <v>1</v>
      </c>
    </row>
    <row r="16" spans="1:44" s="155" customFormat="1" ht="17.25" customHeight="1">
      <c r="A16" s="173" t="s">
        <v>1287</v>
      </c>
      <c r="B16" s="174">
        <v>1756</v>
      </c>
      <c r="C16" s="174">
        <v>1756</v>
      </c>
      <c r="D16" s="174">
        <v>1756</v>
      </c>
      <c r="E16" s="167">
        <f t="shared" si="0"/>
        <v>1</v>
      </c>
    </row>
    <row r="17" spans="1:5" s="155" customFormat="1" ht="17.25" customHeight="1">
      <c r="A17" s="173" t="s">
        <v>1288</v>
      </c>
      <c r="B17" s="174">
        <v>453</v>
      </c>
      <c r="C17" s="174">
        <v>453</v>
      </c>
      <c r="D17" s="174">
        <v>453</v>
      </c>
      <c r="E17" s="167">
        <f t="shared" si="0"/>
        <v>1</v>
      </c>
    </row>
    <row r="18" spans="1:5" s="155" customFormat="1" ht="17.25" customHeight="1">
      <c r="A18" s="173" t="s">
        <v>1289</v>
      </c>
      <c r="B18" s="174">
        <v>0</v>
      </c>
      <c r="C18" s="174">
        <v>0</v>
      </c>
      <c r="D18" s="174">
        <v>0</v>
      </c>
      <c r="E18" s="167"/>
    </row>
    <row r="19" spans="1:5" s="155" customFormat="1" ht="17.25" customHeight="1">
      <c r="A19" s="173" t="s">
        <v>1290</v>
      </c>
      <c r="B19" s="174">
        <v>1004</v>
      </c>
      <c r="C19" s="174">
        <v>1004</v>
      </c>
      <c r="D19" s="174">
        <v>1004</v>
      </c>
      <c r="E19" s="167">
        <f t="shared" si="0"/>
        <v>1</v>
      </c>
    </row>
    <row r="20" spans="1:5" s="155" customFormat="1" ht="17.25" customHeight="1">
      <c r="A20" s="173" t="s">
        <v>1291</v>
      </c>
      <c r="B20" s="174">
        <v>1818</v>
      </c>
      <c r="C20" s="174">
        <v>1818</v>
      </c>
      <c r="D20" s="174">
        <v>1818</v>
      </c>
      <c r="E20" s="167">
        <f t="shared" si="0"/>
        <v>1</v>
      </c>
    </row>
    <row r="21" spans="1:5" s="155" customFormat="1" ht="17.25" customHeight="1">
      <c r="A21" s="173" t="s">
        <v>1292</v>
      </c>
      <c r="B21" s="174">
        <v>1837</v>
      </c>
      <c r="C21" s="174">
        <v>1837</v>
      </c>
      <c r="D21" s="174">
        <v>1837</v>
      </c>
      <c r="E21" s="167">
        <f t="shared" si="0"/>
        <v>1</v>
      </c>
    </row>
    <row r="22" spans="1:5" s="155" customFormat="1" ht="17.25" customHeight="1">
      <c r="A22" s="169" t="s">
        <v>1293</v>
      </c>
      <c r="B22" s="174">
        <v>0</v>
      </c>
      <c r="C22" s="174">
        <v>0</v>
      </c>
      <c r="D22" s="174">
        <v>0</v>
      </c>
      <c r="E22" s="167"/>
    </row>
    <row r="23" spans="1:5" s="155" customFormat="1" ht="17.25" customHeight="1">
      <c r="A23" s="173" t="s">
        <v>1294</v>
      </c>
      <c r="B23" s="174">
        <v>0</v>
      </c>
      <c r="C23" s="174">
        <v>0</v>
      </c>
      <c r="D23" s="174">
        <v>0</v>
      </c>
      <c r="E23" s="167"/>
    </row>
    <row r="24" spans="1:5" s="155" customFormat="1" ht="17.25" customHeight="1">
      <c r="A24" s="173" t="s">
        <v>1295</v>
      </c>
      <c r="B24" s="174">
        <v>0</v>
      </c>
      <c r="C24" s="174">
        <v>0</v>
      </c>
      <c r="D24" s="174">
        <v>0</v>
      </c>
      <c r="E24" s="167"/>
    </row>
    <row r="25" spans="1:5" s="155" customFormat="1" ht="17.25" customHeight="1">
      <c r="A25" s="173" t="s">
        <v>1296</v>
      </c>
      <c r="B25" s="174">
        <v>0</v>
      </c>
      <c r="C25" s="174">
        <v>0</v>
      </c>
      <c r="D25" s="174">
        <v>0</v>
      </c>
      <c r="E25" s="167"/>
    </row>
    <row r="26" spans="1:5" s="155" customFormat="1" ht="17.25" customHeight="1">
      <c r="A26" s="173" t="s">
        <v>1297</v>
      </c>
      <c r="B26" s="174">
        <v>0</v>
      </c>
      <c r="C26" s="174">
        <v>0</v>
      </c>
      <c r="D26" s="174">
        <v>0</v>
      </c>
      <c r="E26" s="167"/>
    </row>
    <row r="27" spans="1:5" s="155" customFormat="1" ht="17.25" customHeight="1">
      <c r="A27" s="173" t="s">
        <v>1298</v>
      </c>
      <c r="B27" s="174">
        <v>0</v>
      </c>
      <c r="C27" s="174">
        <v>0</v>
      </c>
      <c r="D27" s="174">
        <v>0</v>
      </c>
      <c r="E27" s="167"/>
    </row>
    <row r="28" spans="1:5" s="155" customFormat="1" ht="17.25" customHeight="1">
      <c r="A28" s="173" t="s">
        <v>1299</v>
      </c>
      <c r="B28" s="174">
        <v>0</v>
      </c>
      <c r="C28" s="174">
        <v>0</v>
      </c>
      <c r="D28" s="174">
        <v>0</v>
      </c>
      <c r="E28" s="167"/>
    </row>
    <row r="29" spans="1:5" s="155" customFormat="1" ht="17.25" customHeight="1">
      <c r="A29" s="173" t="s">
        <v>1300</v>
      </c>
      <c r="B29" s="174">
        <v>0</v>
      </c>
      <c r="C29" s="174">
        <v>0</v>
      </c>
      <c r="D29" s="174">
        <v>0</v>
      </c>
      <c r="E29" s="167"/>
    </row>
    <row r="30" spans="1:5" s="155" customFormat="1" ht="17.25" customHeight="1">
      <c r="A30" s="169" t="s">
        <v>1301</v>
      </c>
      <c r="B30" s="174">
        <v>0</v>
      </c>
      <c r="C30" s="174">
        <v>0</v>
      </c>
      <c r="D30" s="174">
        <v>0</v>
      </c>
      <c r="E30" s="167"/>
    </row>
    <row r="31" spans="1:5" s="155" customFormat="1" ht="17.25" customHeight="1">
      <c r="A31" s="173" t="s">
        <v>1294</v>
      </c>
      <c r="B31" s="174">
        <v>0</v>
      </c>
      <c r="C31" s="174">
        <v>0</v>
      </c>
      <c r="D31" s="174">
        <v>0</v>
      </c>
      <c r="E31" s="167"/>
    </row>
    <row r="32" spans="1:5" s="155" customFormat="1" ht="17.25" customHeight="1">
      <c r="A32" s="173" t="s">
        <v>1295</v>
      </c>
      <c r="B32" s="174">
        <v>0</v>
      </c>
      <c r="C32" s="174">
        <v>0</v>
      </c>
      <c r="D32" s="174">
        <v>0</v>
      </c>
      <c r="E32" s="167"/>
    </row>
    <row r="33" spans="1:5" s="155" customFormat="1" ht="17.25" customHeight="1">
      <c r="A33" s="173" t="s">
        <v>1296</v>
      </c>
      <c r="B33" s="174">
        <v>0</v>
      </c>
      <c r="C33" s="174">
        <v>0</v>
      </c>
      <c r="D33" s="174">
        <v>0</v>
      </c>
      <c r="E33" s="167"/>
    </row>
    <row r="34" spans="1:5" s="155" customFormat="1" ht="17.25" customHeight="1">
      <c r="A34" s="173" t="s">
        <v>1298</v>
      </c>
      <c r="B34" s="174">
        <v>0</v>
      </c>
      <c r="C34" s="174">
        <v>0</v>
      </c>
      <c r="D34" s="174">
        <v>0</v>
      </c>
      <c r="E34" s="167"/>
    </row>
    <row r="35" spans="1:5" s="155" customFormat="1" ht="17.25" customHeight="1">
      <c r="A35" s="173" t="s">
        <v>1299</v>
      </c>
      <c r="B35" s="174">
        <v>0</v>
      </c>
      <c r="C35" s="174">
        <v>0</v>
      </c>
      <c r="D35" s="174">
        <v>0</v>
      </c>
      <c r="E35" s="167"/>
    </row>
    <row r="36" spans="1:5" s="155" customFormat="1" ht="17.25" customHeight="1">
      <c r="A36" s="173" t="s">
        <v>1300</v>
      </c>
      <c r="B36" s="174">
        <v>0</v>
      </c>
      <c r="C36" s="174">
        <v>0</v>
      </c>
      <c r="D36" s="174">
        <v>0</v>
      </c>
      <c r="E36" s="167"/>
    </row>
    <row r="37" spans="1:5" s="155" customFormat="1" ht="17.25" customHeight="1">
      <c r="A37" s="169" t="s">
        <v>1302</v>
      </c>
      <c r="B37" s="174">
        <v>74519</v>
      </c>
      <c r="C37" s="174">
        <v>74519</v>
      </c>
      <c r="D37" s="174">
        <v>74519</v>
      </c>
      <c r="E37" s="167">
        <f t="shared" si="0"/>
        <v>1</v>
      </c>
    </row>
    <row r="38" spans="1:5" s="155" customFormat="1" ht="17.25" customHeight="1">
      <c r="A38" s="173" t="s">
        <v>1303</v>
      </c>
      <c r="B38" s="174">
        <v>71936</v>
      </c>
      <c r="C38" s="174">
        <v>71936</v>
      </c>
      <c r="D38" s="174">
        <v>71936</v>
      </c>
      <c r="E38" s="167">
        <f t="shared" si="0"/>
        <v>1</v>
      </c>
    </row>
    <row r="39" spans="1:5" s="155" customFormat="1" ht="17.25" customHeight="1">
      <c r="A39" s="173" t="s">
        <v>1304</v>
      </c>
      <c r="B39" s="174">
        <v>2583</v>
      </c>
      <c r="C39" s="174">
        <v>2583</v>
      </c>
      <c r="D39" s="174">
        <v>2583</v>
      </c>
      <c r="E39" s="167">
        <f t="shared" si="0"/>
        <v>1</v>
      </c>
    </row>
    <row r="40" spans="1:5" s="155" customFormat="1" ht="17.25" customHeight="1">
      <c r="A40" s="173" t="s">
        <v>1305</v>
      </c>
      <c r="B40" s="174">
        <v>0</v>
      </c>
      <c r="C40" s="174">
        <v>0</v>
      </c>
      <c r="D40" s="174">
        <v>0</v>
      </c>
      <c r="E40" s="167"/>
    </row>
    <row r="41" spans="1:5" s="155" customFormat="1" ht="17.25" customHeight="1">
      <c r="A41" s="169" t="s">
        <v>1306</v>
      </c>
      <c r="B41" s="174">
        <v>0</v>
      </c>
      <c r="C41" s="174">
        <v>0</v>
      </c>
      <c r="D41" s="174">
        <v>0</v>
      </c>
      <c r="E41" s="167"/>
    </row>
    <row r="42" spans="1:5" s="155" customFormat="1" ht="17.25" customHeight="1">
      <c r="A42" s="173" t="s">
        <v>1307</v>
      </c>
      <c r="B42" s="174">
        <v>0</v>
      </c>
      <c r="C42" s="174">
        <v>0</v>
      </c>
      <c r="D42" s="174">
        <v>0</v>
      </c>
      <c r="E42" s="167"/>
    </row>
    <row r="43" spans="1:5" s="155" customFormat="1" ht="17.25" customHeight="1">
      <c r="A43" s="173" t="s">
        <v>1308</v>
      </c>
      <c r="B43" s="174">
        <v>0</v>
      </c>
      <c r="C43" s="174">
        <v>0</v>
      </c>
      <c r="D43" s="174">
        <v>0</v>
      </c>
      <c r="E43" s="167"/>
    </row>
    <row r="44" spans="1:5" s="155" customFormat="1" ht="17.25" customHeight="1">
      <c r="A44" s="169" t="s">
        <v>1309</v>
      </c>
      <c r="B44" s="174">
        <v>0</v>
      </c>
      <c r="C44" s="174">
        <v>0</v>
      </c>
      <c r="D44" s="174">
        <v>0</v>
      </c>
      <c r="E44" s="167"/>
    </row>
    <row r="45" spans="1:5" s="155" customFormat="1" ht="17.25" customHeight="1">
      <c r="A45" s="173" t="s">
        <v>1310</v>
      </c>
      <c r="B45" s="174">
        <v>0</v>
      </c>
      <c r="C45" s="174">
        <v>0</v>
      </c>
      <c r="D45" s="174">
        <v>0</v>
      </c>
      <c r="E45" s="167"/>
    </row>
    <row r="46" spans="1:5" s="155" customFormat="1" ht="17.25" customHeight="1">
      <c r="A46" s="173" t="s">
        <v>1311</v>
      </c>
      <c r="B46" s="174">
        <v>0</v>
      </c>
      <c r="C46" s="174">
        <v>0</v>
      </c>
      <c r="D46" s="174">
        <v>0</v>
      </c>
      <c r="E46" s="167"/>
    </row>
    <row r="47" spans="1:5" s="155" customFormat="1" ht="17.25" customHeight="1">
      <c r="A47" s="173" t="s">
        <v>1312</v>
      </c>
      <c r="B47" s="174">
        <v>0</v>
      </c>
      <c r="C47" s="174">
        <v>0</v>
      </c>
      <c r="D47" s="174">
        <v>0</v>
      </c>
      <c r="E47" s="167"/>
    </row>
    <row r="48" spans="1:5" s="155" customFormat="1" ht="17.25" customHeight="1">
      <c r="A48" s="169" t="s">
        <v>1313</v>
      </c>
      <c r="B48" s="174">
        <v>0</v>
      </c>
      <c r="C48" s="174">
        <v>0</v>
      </c>
      <c r="D48" s="174">
        <v>0</v>
      </c>
      <c r="E48" s="167"/>
    </row>
    <row r="49" spans="1:5" s="155" customFormat="1" ht="17.25" customHeight="1">
      <c r="A49" s="173" t="s">
        <v>1314</v>
      </c>
      <c r="B49" s="174">
        <v>0</v>
      </c>
      <c r="C49" s="174">
        <v>0</v>
      </c>
      <c r="D49" s="174">
        <v>0</v>
      </c>
      <c r="E49" s="167"/>
    </row>
    <row r="50" spans="1:5" s="155" customFormat="1" ht="17.25" customHeight="1">
      <c r="A50" s="173" t="s">
        <v>1315</v>
      </c>
      <c r="B50" s="174">
        <v>0</v>
      </c>
      <c r="C50" s="174">
        <v>0</v>
      </c>
      <c r="D50" s="174">
        <v>0</v>
      </c>
      <c r="E50" s="167"/>
    </row>
    <row r="51" spans="1:5" s="155" customFormat="1" ht="17.25" customHeight="1">
      <c r="A51" s="169" t="s">
        <v>1316</v>
      </c>
      <c r="B51" s="174">
        <v>0</v>
      </c>
      <c r="C51" s="174">
        <v>12</v>
      </c>
      <c r="D51" s="174">
        <v>12</v>
      </c>
      <c r="E51" s="167">
        <f t="shared" si="0"/>
        <v>1</v>
      </c>
    </row>
    <row r="52" spans="1:5" s="155" customFormat="1" ht="17.25" customHeight="1">
      <c r="A52" s="173" t="s">
        <v>1317</v>
      </c>
      <c r="B52" s="174">
        <v>0</v>
      </c>
      <c r="C52" s="174">
        <v>0</v>
      </c>
      <c r="D52" s="174">
        <v>0</v>
      </c>
      <c r="E52" s="167"/>
    </row>
    <row r="53" spans="1:5" s="155" customFormat="1" ht="17.25" customHeight="1">
      <c r="A53" s="173" t="s">
        <v>1318</v>
      </c>
      <c r="B53" s="174">
        <v>0</v>
      </c>
      <c r="C53" s="174">
        <v>0</v>
      </c>
      <c r="D53" s="174">
        <v>0</v>
      </c>
      <c r="E53" s="167"/>
    </row>
    <row r="54" spans="1:5" s="155" customFormat="1" ht="17.25" customHeight="1">
      <c r="A54" s="173" t="s">
        <v>1319</v>
      </c>
      <c r="B54" s="174">
        <v>0</v>
      </c>
      <c r="C54" s="174">
        <v>0</v>
      </c>
      <c r="D54" s="174">
        <v>0</v>
      </c>
      <c r="E54" s="167"/>
    </row>
    <row r="55" spans="1:5" s="155" customFormat="1" ht="17.25" customHeight="1">
      <c r="A55" s="173" t="s">
        <v>1320</v>
      </c>
      <c r="B55" s="174">
        <v>0</v>
      </c>
      <c r="C55" s="174">
        <v>12</v>
      </c>
      <c r="D55" s="174">
        <v>12</v>
      </c>
      <c r="E55" s="167">
        <f t="shared" si="0"/>
        <v>1</v>
      </c>
    </row>
    <row r="56" spans="1:5" s="155" customFormat="1" ht="17.25" customHeight="1">
      <c r="A56" s="173" t="s">
        <v>1321</v>
      </c>
      <c r="B56" s="174">
        <v>0</v>
      </c>
      <c r="C56" s="174">
        <v>0</v>
      </c>
      <c r="D56" s="174">
        <v>0</v>
      </c>
      <c r="E56" s="167"/>
    </row>
    <row r="57" spans="1:5" s="155" customFormat="1" ht="17.25" customHeight="1">
      <c r="A57" s="169" t="s">
        <v>1322</v>
      </c>
      <c r="B57" s="174">
        <v>0</v>
      </c>
      <c r="C57" s="174">
        <v>0</v>
      </c>
      <c r="D57" s="174">
        <v>0</v>
      </c>
      <c r="E57" s="167"/>
    </row>
    <row r="58" spans="1:5" s="155" customFormat="1" ht="17.25" customHeight="1">
      <c r="A58" s="173" t="s">
        <v>1323</v>
      </c>
      <c r="B58" s="174">
        <v>0</v>
      </c>
      <c r="C58" s="174">
        <v>0</v>
      </c>
      <c r="D58" s="174">
        <v>0</v>
      </c>
      <c r="E58" s="167"/>
    </row>
    <row r="59" spans="1:5" s="155" customFormat="1" ht="17.25" customHeight="1">
      <c r="A59" s="173" t="s">
        <v>547</v>
      </c>
      <c r="B59" s="174">
        <v>0</v>
      </c>
      <c r="C59" s="174">
        <v>0</v>
      </c>
      <c r="D59" s="174">
        <v>0</v>
      </c>
      <c r="E59" s="167"/>
    </row>
    <row r="60" spans="1:5" s="155" customFormat="1" ht="17.25" customHeight="1">
      <c r="A60" s="169" t="s">
        <v>1324</v>
      </c>
      <c r="B60" s="174">
        <v>0</v>
      </c>
      <c r="C60" s="174">
        <v>0</v>
      </c>
      <c r="D60" s="174">
        <v>0</v>
      </c>
      <c r="E60" s="167"/>
    </row>
    <row r="61" spans="1:5" s="155" customFormat="1" ht="17.25" customHeight="1">
      <c r="A61" s="173" t="s">
        <v>1325</v>
      </c>
      <c r="B61" s="174">
        <v>0</v>
      </c>
      <c r="C61" s="174">
        <v>0</v>
      </c>
      <c r="D61" s="174">
        <v>0</v>
      </c>
      <c r="E61" s="167"/>
    </row>
    <row r="62" spans="1:5" s="155" customFormat="1" ht="17.25" customHeight="1">
      <c r="A62" s="173" t="s">
        <v>1326</v>
      </c>
      <c r="B62" s="174">
        <v>0</v>
      </c>
      <c r="C62" s="174">
        <v>0</v>
      </c>
      <c r="D62" s="174">
        <v>0</v>
      </c>
      <c r="E62" s="167"/>
    </row>
    <row r="63" spans="1:5" s="155" customFormat="1" ht="17.25" customHeight="1">
      <c r="A63" s="173" t="s">
        <v>1327</v>
      </c>
      <c r="B63" s="174">
        <v>0</v>
      </c>
      <c r="C63" s="174">
        <v>0</v>
      </c>
      <c r="D63" s="174">
        <v>0</v>
      </c>
      <c r="E63" s="167"/>
    </row>
    <row r="64" spans="1:5" s="155" customFormat="1" ht="17.25" customHeight="1">
      <c r="A64" s="173" t="s">
        <v>1328</v>
      </c>
      <c r="B64" s="174">
        <v>0</v>
      </c>
      <c r="C64" s="174">
        <v>0</v>
      </c>
      <c r="D64" s="174">
        <v>0</v>
      </c>
      <c r="E64" s="167"/>
    </row>
    <row r="65" spans="1:5" s="155" customFormat="1" ht="17.25" customHeight="1">
      <c r="A65" s="169" t="s">
        <v>1329</v>
      </c>
      <c r="B65" s="174">
        <v>0</v>
      </c>
      <c r="C65" s="174">
        <v>0</v>
      </c>
      <c r="D65" s="174">
        <v>0</v>
      </c>
      <c r="E65" s="167"/>
    </row>
    <row r="66" spans="1:5" s="155" customFormat="1" ht="17.25" customHeight="1">
      <c r="A66" s="173" t="s">
        <v>1330</v>
      </c>
      <c r="B66" s="174">
        <v>0</v>
      </c>
      <c r="C66" s="174">
        <v>0</v>
      </c>
      <c r="D66" s="174">
        <v>0</v>
      </c>
      <c r="E66" s="167"/>
    </row>
    <row r="67" spans="1:5" s="155" customFormat="1" ht="17.25" customHeight="1">
      <c r="A67" s="173" t="s">
        <v>1331</v>
      </c>
      <c r="B67" s="174">
        <v>0</v>
      </c>
      <c r="C67" s="174">
        <v>0</v>
      </c>
      <c r="D67" s="174">
        <v>0</v>
      </c>
      <c r="E67" s="167"/>
    </row>
    <row r="68" spans="1:5" s="155" customFormat="1" ht="17.25" customHeight="1">
      <c r="A68" s="173" t="s">
        <v>1332</v>
      </c>
      <c r="B68" s="174">
        <v>0</v>
      </c>
      <c r="C68" s="174">
        <v>0</v>
      </c>
      <c r="D68" s="174">
        <v>0</v>
      </c>
      <c r="E68" s="167"/>
    </row>
    <row r="69" spans="1:5" s="155" customFormat="1" ht="17.25" customHeight="1">
      <c r="A69" s="173" t="s">
        <v>1053</v>
      </c>
      <c r="B69" s="174">
        <v>0</v>
      </c>
      <c r="C69" s="174">
        <v>0</v>
      </c>
      <c r="D69" s="174">
        <v>0</v>
      </c>
      <c r="E69" s="167"/>
    </row>
  </sheetData>
  <sheetProtection formatCells="0" formatColumns="0" formatRows="0"/>
  <mergeCells count="1">
    <mergeCell ref="A2:E2"/>
  </mergeCells>
  <phoneticPr fontId="16" type="noConversion"/>
  <printOptions horizontalCentered="1"/>
  <pageMargins left="0.70866141732283505" right="0.70866141732283505" top="0.35433070866141703" bottom="0.31496062992126" header="0.31496062992126" footer="0.31496062992126"/>
  <pageSetup paperSize="9" scale="59" orientation="portrait"/>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IR641"/>
  <sheetViews>
    <sheetView showGridLines="0" showZeros="0" topLeftCell="A449" workbookViewId="0">
      <selection activeCell="E468" sqref="E468"/>
    </sheetView>
  </sheetViews>
  <sheetFormatPr defaultColWidth="9" defaultRowHeight="11.25"/>
  <cols>
    <col min="1" max="1" width="55.1640625" customWidth="1"/>
    <col min="2" max="2" width="18.5" customWidth="1"/>
    <col min="3" max="3" width="56" customWidth="1"/>
    <col min="4" max="4" width="16.83203125" customWidth="1"/>
    <col min="5" max="5" width="33.83203125" customWidth="1"/>
    <col min="6" max="6" width="7.5" customWidth="1"/>
    <col min="7" max="7" width="14.1640625" customWidth="1"/>
    <col min="8" max="8" width="13.5" customWidth="1"/>
    <col min="9" max="9" width="7.83203125" customWidth="1"/>
  </cols>
  <sheetData>
    <row r="1" spans="1:252" ht="19.5" customHeight="1">
      <c r="A1" s="2" t="s">
        <v>1333</v>
      </c>
    </row>
    <row r="2" spans="1:252" ht="33" customHeight="1">
      <c r="A2" s="254" t="s">
        <v>1334</v>
      </c>
      <c r="B2" s="254"/>
      <c r="C2" s="254"/>
      <c r="D2" s="254"/>
      <c r="E2" s="77"/>
      <c r="F2" s="77"/>
      <c r="G2" s="77"/>
      <c r="H2" s="77"/>
      <c r="I2" s="77"/>
      <c r="J2" s="95"/>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c r="BV2" s="77"/>
      <c r="BW2" s="77"/>
      <c r="BX2" s="77"/>
      <c r="BY2" s="77"/>
      <c r="BZ2" s="77"/>
      <c r="CA2" s="77"/>
      <c r="CB2" s="77"/>
      <c r="CC2" s="77"/>
      <c r="CD2" s="77"/>
      <c r="CE2" s="77"/>
      <c r="CF2" s="77"/>
      <c r="CG2" s="77"/>
      <c r="CH2" s="77"/>
      <c r="CI2" s="77"/>
      <c r="CJ2" s="77"/>
      <c r="CK2" s="77"/>
      <c r="CL2" s="77"/>
      <c r="CM2" s="77"/>
      <c r="CN2" s="77"/>
      <c r="CO2" s="77"/>
      <c r="CP2" s="77"/>
      <c r="CQ2" s="77"/>
      <c r="CR2" s="77"/>
      <c r="CS2" s="77"/>
      <c r="CT2" s="77"/>
      <c r="CU2" s="77"/>
      <c r="CV2" s="77"/>
      <c r="CW2" s="77"/>
      <c r="CX2" s="77"/>
      <c r="CY2" s="77"/>
      <c r="CZ2" s="77"/>
      <c r="DA2" s="77"/>
      <c r="DB2" s="77"/>
      <c r="DC2" s="77"/>
      <c r="DD2" s="77"/>
      <c r="DE2" s="77"/>
      <c r="DF2" s="77"/>
      <c r="DG2" s="77"/>
      <c r="DH2" s="77"/>
      <c r="DI2" s="77"/>
      <c r="DJ2" s="77"/>
      <c r="DK2" s="77"/>
      <c r="DL2" s="77"/>
      <c r="DM2" s="77"/>
      <c r="DN2" s="77"/>
      <c r="DO2" s="77"/>
      <c r="DP2" s="77"/>
      <c r="DQ2" s="77"/>
      <c r="DR2" s="77"/>
      <c r="DS2" s="77"/>
      <c r="DT2" s="77"/>
      <c r="DU2" s="77"/>
      <c r="DV2" s="77"/>
      <c r="DW2" s="77"/>
      <c r="DX2" s="77"/>
      <c r="DY2" s="77"/>
      <c r="DZ2" s="77"/>
      <c r="EA2" s="77"/>
      <c r="EB2" s="77"/>
      <c r="EC2" s="77"/>
      <c r="ED2" s="77"/>
      <c r="EE2" s="77"/>
      <c r="EF2" s="77"/>
      <c r="EG2" s="77"/>
      <c r="EH2" s="77"/>
      <c r="EI2" s="77"/>
      <c r="EJ2" s="77"/>
      <c r="EK2" s="77"/>
      <c r="EL2" s="77"/>
      <c r="EM2" s="77"/>
      <c r="EN2" s="77"/>
      <c r="EO2" s="77"/>
      <c r="EP2" s="77"/>
      <c r="EQ2" s="77"/>
      <c r="ER2" s="77"/>
      <c r="ES2" s="77"/>
      <c r="ET2" s="77"/>
      <c r="EU2" s="77"/>
      <c r="EV2" s="77"/>
      <c r="EW2" s="77"/>
      <c r="EX2" s="77"/>
      <c r="EY2" s="77"/>
      <c r="EZ2" s="77"/>
      <c r="FA2" s="77"/>
      <c r="FB2" s="77"/>
      <c r="FC2" s="77"/>
      <c r="FD2" s="77"/>
      <c r="FE2" s="77"/>
      <c r="FF2" s="77"/>
      <c r="FG2" s="77"/>
      <c r="FH2" s="77"/>
      <c r="FI2" s="77"/>
      <c r="FJ2" s="77"/>
      <c r="FK2" s="77"/>
      <c r="FL2" s="77"/>
      <c r="FM2" s="77"/>
      <c r="FN2" s="77"/>
      <c r="FO2" s="77"/>
      <c r="FP2" s="77"/>
      <c r="FQ2" s="77"/>
      <c r="FR2" s="77"/>
      <c r="FS2" s="77"/>
      <c r="FT2" s="77"/>
      <c r="FU2" s="77"/>
      <c r="FV2" s="77"/>
      <c r="FW2" s="77"/>
      <c r="FX2" s="77"/>
      <c r="FY2" s="77"/>
      <c r="FZ2" s="77"/>
      <c r="GA2" s="77"/>
      <c r="GB2" s="77"/>
      <c r="GC2" s="77"/>
      <c r="GD2" s="77"/>
      <c r="GE2" s="77"/>
      <c r="GF2" s="77"/>
      <c r="GG2" s="77"/>
      <c r="GH2" s="77"/>
      <c r="GI2" s="77"/>
      <c r="GJ2" s="77"/>
      <c r="GK2" s="77"/>
      <c r="GL2" s="77"/>
      <c r="GM2" s="77"/>
      <c r="GN2" s="77"/>
      <c r="GO2" s="77"/>
      <c r="GP2" s="77"/>
      <c r="GQ2" s="77"/>
      <c r="GR2" s="77"/>
      <c r="GS2" s="77"/>
      <c r="GT2" s="77"/>
      <c r="GU2" s="77"/>
      <c r="GV2" s="77"/>
      <c r="GW2" s="77"/>
      <c r="GX2" s="77"/>
      <c r="GY2" s="77"/>
      <c r="GZ2" s="77"/>
      <c r="HA2" s="77"/>
      <c r="HB2" s="77"/>
      <c r="HC2" s="77"/>
      <c r="HD2" s="77"/>
      <c r="HE2" s="77"/>
      <c r="HF2" s="77"/>
      <c r="HG2" s="77"/>
      <c r="HH2" s="77"/>
      <c r="HI2" s="77"/>
      <c r="HJ2" s="77"/>
      <c r="HK2" s="77"/>
      <c r="HL2" s="77"/>
      <c r="HM2" s="77"/>
      <c r="HN2" s="77"/>
      <c r="HO2" s="77"/>
      <c r="HP2" s="77"/>
      <c r="HQ2" s="77"/>
      <c r="HR2" s="77"/>
      <c r="HS2" s="77"/>
      <c r="HT2" s="77"/>
      <c r="HU2" s="77"/>
      <c r="HV2" s="77"/>
      <c r="HW2" s="77"/>
      <c r="HX2" s="77"/>
      <c r="HY2" s="77"/>
      <c r="HZ2" s="77"/>
      <c r="IA2" s="77"/>
      <c r="IB2" s="77"/>
      <c r="IC2" s="77"/>
      <c r="ID2" s="77"/>
      <c r="IE2" s="77"/>
      <c r="IF2" s="77"/>
      <c r="IG2" s="77"/>
      <c r="IH2" s="77"/>
      <c r="II2" s="77"/>
      <c r="IJ2" s="77"/>
      <c r="IK2" s="77"/>
      <c r="IL2" s="77"/>
      <c r="IM2" s="77"/>
      <c r="IN2" s="77"/>
      <c r="IO2" s="77"/>
      <c r="IP2" s="77"/>
      <c r="IQ2" s="77"/>
      <c r="IR2" s="77"/>
    </row>
    <row r="3" spans="1:252" ht="19.5" customHeight="1">
      <c r="A3" s="78"/>
      <c r="B3" s="82"/>
      <c r="C3" s="83"/>
      <c r="D3" s="82" t="s">
        <v>44</v>
      </c>
      <c r="E3" s="83"/>
      <c r="F3" s="83"/>
      <c r="G3" s="83"/>
      <c r="H3" s="83"/>
      <c r="I3" s="83"/>
      <c r="J3" s="96"/>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83"/>
      <c r="CA3" s="83"/>
      <c r="CB3" s="83"/>
      <c r="CC3" s="83"/>
      <c r="CD3" s="83"/>
      <c r="CE3" s="83"/>
      <c r="CF3" s="83"/>
      <c r="CG3" s="83"/>
      <c r="CH3" s="83"/>
      <c r="CI3" s="83"/>
      <c r="CJ3" s="83"/>
      <c r="CK3" s="83"/>
      <c r="CL3" s="83"/>
      <c r="CM3" s="83"/>
      <c r="CN3" s="83"/>
      <c r="CO3" s="83"/>
      <c r="CP3" s="83"/>
      <c r="CQ3" s="83"/>
      <c r="CR3" s="83"/>
      <c r="CS3" s="83"/>
      <c r="CT3" s="83"/>
      <c r="CU3" s="83"/>
      <c r="CV3" s="83"/>
      <c r="CW3" s="83"/>
      <c r="CX3" s="83"/>
      <c r="CY3" s="83"/>
      <c r="CZ3" s="83"/>
      <c r="DA3" s="83"/>
      <c r="DB3" s="83"/>
      <c r="DC3" s="83"/>
      <c r="DD3" s="83"/>
      <c r="DE3" s="83"/>
      <c r="DF3" s="83"/>
      <c r="DG3" s="83"/>
      <c r="DH3" s="83"/>
      <c r="DI3" s="83"/>
      <c r="DJ3" s="83"/>
      <c r="DK3" s="83"/>
      <c r="DL3" s="83"/>
      <c r="DM3" s="83"/>
      <c r="DN3" s="83"/>
      <c r="DO3" s="83"/>
      <c r="DP3" s="83"/>
      <c r="DQ3" s="83"/>
      <c r="DR3" s="83"/>
      <c r="DS3" s="83"/>
      <c r="DT3" s="83"/>
      <c r="DU3" s="83"/>
      <c r="DV3" s="83"/>
      <c r="DW3" s="83"/>
      <c r="DX3" s="83"/>
      <c r="DY3" s="83"/>
      <c r="DZ3" s="83"/>
      <c r="EA3" s="83"/>
      <c r="EB3" s="83"/>
      <c r="EC3" s="83"/>
      <c r="ED3" s="83"/>
      <c r="EE3" s="83"/>
      <c r="EF3" s="83"/>
      <c r="EG3" s="83"/>
      <c r="EH3" s="83"/>
      <c r="EI3" s="83"/>
      <c r="EJ3" s="83"/>
      <c r="EK3" s="83"/>
      <c r="EL3" s="83"/>
      <c r="EM3" s="83"/>
      <c r="EN3" s="83"/>
      <c r="EO3" s="83"/>
      <c r="EP3" s="83"/>
      <c r="EQ3" s="83"/>
      <c r="ER3" s="83"/>
      <c r="ES3" s="83"/>
      <c r="ET3" s="83"/>
      <c r="EU3" s="83"/>
      <c r="EV3" s="83"/>
      <c r="EW3" s="83"/>
      <c r="EX3" s="83"/>
      <c r="EY3" s="83"/>
      <c r="EZ3" s="83"/>
      <c r="FA3" s="83"/>
      <c r="FB3" s="83"/>
      <c r="FC3" s="83"/>
      <c r="FD3" s="83"/>
      <c r="FE3" s="83"/>
      <c r="FF3" s="83"/>
      <c r="FG3" s="83"/>
      <c r="FH3" s="83"/>
      <c r="FI3" s="83"/>
      <c r="FJ3" s="83"/>
      <c r="FK3" s="83"/>
      <c r="FL3" s="83"/>
      <c r="FM3" s="83"/>
      <c r="FN3" s="83"/>
      <c r="FO3" s="83"/>
      <c r="FP3" s="83"/>
      <c r="FQ3" s="83"/>
      <c r="FR3" s="83"/>
      <c r="FS3" s="83"/>
      <c r="FT3" s="83"/>
      <c r="FU3" s="83"/>
      <c r="FV3" s="83"/>
      <c r="FW3" s="83"/>
      <c r="FX3" s="83"/>
      <c r="FY3" s="83"/>
      <c r="FZ3" s="83"/>
      <c r="GA3" s="83"/>
      <c r="GB3" s="83"/>
      <c r="GC3" s="83"/>
      <c r="GD3" s="83"/>
      <c r="GE3" s="83"/>
      <c r="GF3" s="83"/>
      <c r="GG3" s="83"/>
      <c r="GH3" s="83"/>
      <c r="GI3" s="83"/>
      <c r="GJ3" s="83"/>
      <c r="GK3" s="83"/>
      <c r="GL3" s="83"/>
      <c r="GM3" s="83"/>
      <c r="GN3" s="83"/>
      <c r="GO3" s="83"/>
      <c r="GP3" s="83"/>
      <c r="GQ3" s="83"/>
      <c r="GR3" s="83"/>
      <c r="GS3" s="83"/>
      <c r="GT3" s="83"/>
      <c r="GU3" s="83"/>
      <c r="GV3" s="83"/>
      <c r="GW3" s="83"/>
      <c r="GX3" s="83"/>
      <c r="GY3" s="83"/>
      <c r="GZ3" s="83"/>
      <c r="HA3" s="83"/>
      <c r="HB3" s="83"/>
      <c r="HC3" s="83"/>
      <c r="HD3" s="83"/>
      <c r="HE3" s="83"/>
      <c r="HF3" s="83"/>
      <c r="HG3" s="83"/>
      <c r="HH3" s="83"/>
      <c r="HI3" s="83"/>
      <c r="HJ3" s="83"/>
      <c r="HK3" s="83"/>
      <c r="HL3" s="83"/>
      <c r="HM3" s="83"/>
      <c r="HN3" s="83"/>
      <c r="HO3" s="83"/>
      <c r="HP3" s="83"/>
      <c r="HQ3" s="83"/>
      <c r="HR3" s="83"/>
      <c r="HS3" s="83"/>
      <c r="HT3" s="83"/>
      <c r="HU3" s="83"/>
      <c r="HV3" s="83"/>
      <c r="HW3" s="83"/>
      <c r="HX3" s="83"/>
      <c r="HY3" s="83"/>
      <c r="HZ3" s="83"/>
      <c r="IA3" s="83"/>
      <c r="IB3" s="83"/>
      <c r="IC3" s="83"/>
      <c r="ID3" s="83"/>
      <c r="IE3" s="83"/>
      <c r="IF3" s="83"/>
      <c r="IG3" s="83"/>
      <c r="IH3" s="83"/>
      <c r="II3" s="83"/>
      <c r="IJ3" s="83"/>
      <c r="IK3" s="83"/>
      <c r="IL3" s="83"/>
      <c r="IM3" s="83"/>
      <c r="IN3" s="83"/>
      <c r="IO3" s="83"/>
      <c r="IP3" s="83"/>
      <c r="IQ3" s="83"/>
      <c r="IR3" s="83"/>
    </row>
    <row r="4" spans="1:252" ht="36" customHeight="1">
      <c r="A4" s="85" t="s">
        <v>100</v>
      </c>
      <c r="B4" s="139" t="s">
        <v>48</v>
      </c>
      <c r="C4" s="85" t="s">
        <v>100</v>
      </c>
      <c r="D4" s="139" t="s">
        <v>48</v>
      </c>
      <c r="E4" s="83"/>
      <c r="F4" s="83"/>
      <c r="G4" s="83"/>
      <c r="H4" s="83"/>
      <c r="I4" s="83"/>
      <c r="J4" s="96"/>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97"/>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IF4" s="83"/>
      <c r="IG4" s="83"/>
      <c r="IH4" s="83"/>
      <c r="II4" s="83"/>
      <c r="IJ4" s="83"/>
      <c r="IK4" s="83"/>
      <c r="IL4" s="83"/>
      <c r="IM4" s="83"/>
      <c r="IN4" s="83"/>
      <c r="IO4" s="83"/>
      <c r="IP4" s="83"/>
      <c r="IQ4" s="83"/>
      <c r="IR4" s="83"/>
    </row>
    <row r="5" spans="1:252" ht="18.75" customHeight="1">
      <c r="A5" s="56" t="s">
        <v>1335</v>
      </c>
      <c r="B5" s="100">
        <v>15643</v>
      </c>
      <c r="C5" s="56" t="s">
        <v>1336</v>
      </c>
      <c r="D5" s="100">
        <v>76203</v>
      </c>
    </row>
    <row r="6" spans="1:252" ht="18.75" customHeight="1">
      <c r="A6" s="62" t="s">
        <v>1337</v>
      </c>
      <c r="B6" s="100">
        <v>702</v>
      </c>
      <c r="C6" s="62" t="s">
        <v>1338</v>
      </c>
      <c r="D6" s="100">
        <v>681</v>
      </c>
    </row>
    <row r="7" spans="1:252" ht="18.75" customHeight="1">
      <c r="A7" s="62" t="s">
        <v>1339</v>
      </c>
      <c r="B7" s="100">
        <v>1643</v>
      </c>
      <c r="C7" s="62" t="s">
        <v>1340</v>
      </c>
      <c r="D7" s="100">
        <v>0</v>
      </c>
    </row>
    <row r="8" spans="1:252" ht="18.75" customHeight="1">
      <c r="A8" s="62" t="s">
        <v>1341</v>
      </c>
      <c r="B8" s="100">
        <v>5025</v>
      </c>
      <c r="C8" s="62" t="s">
        <v>1342</v>
      </c>
      <c r="D8" s="100">
        <v>0</v>
      </c>
      <c r="J8" s="96"/>
    </row>
    <row r="9" spans="1:252" ht="18.75" customHeight="1">
      <c r="A9" s="62" t="s">
        <v>1343</v>
      </c>
      <c r="B9" s="100">
        <v>6</v>
      </c>
      <c r="C9" s="62" t="s">
        <v>1344</v>
      </c>
      <c r="D9" s="100">
        <v>436</v>
      </c>
      <c r="J9" s="96"/>
    </row>
    <row r="10" spans="1:252" ht="18.75" customHeight="1">
      <c r="A10" s="62" t="s">
        <v>1345</v>
      </c>
      <c r="B10" s="100">
        <v>5489</v>
      </c>
      <c r="C10" s="62" t="s">
        <v>1346</v>
      </c>
      <c r="D10" s="100">
        <v>1225</v>
      </c>
    </row>
    <row r="11" spans="1:252" ht="18.75" customHeight="1">
      <c r="A11" s="62" t="s">
        <v>1347</v>
      </c>
      <c r="B11" s="100">
        <v>2778</v>
      </c>
      <c r="C11" s="62" t="s">
        <v>1348</v>
      </c>
      <c r="D11" s="100">
        <v>1472</v>
      </c>
    </row>
    <row r="12" spans="1:252" ht="18.75" customHeight="1">
      <c r="A12" s="56" t="s">
        <v>1349</v>
      </c>
      <c r="B12" s="100">
        <v>272768</v>
      </c>
      <c r="C12" s="62" t="s">
        <v>1350</v>
      </c>
      <c r="D12" s="100">
        <v>1322</v>
      </c>
    </row>
    <row r="13" spans="1:252" ht="18.75" customHeight="1">
      <c r="A13" s="62" t="s">
        <v>1351</v>
      </c>
      <c r="B13" s="100">
        <v>0</v>
      </c>
      <c r="C13" s="62" t="s">
        <v>1352</v>
      </c>
      <c r="D13" s="100">
        <v>1878</v>
      </c>
    </row>
    <row r="14" spans="1:252" ht="18.75" customHeight="1">
      <c r="A14" s="62" t="s">
        <v>1353</v>
      </c>
      <c r="B14" s="100">
        <v>40983</v>
      </c>
      <c r="C14" s="62" t="s">
        <v>1354</v>
      </c>
      <c r="D14" s="100">
        <v>2714</v>
      </c>
    </row>
    <row r="15" spans="1:252" ht="18.75" customHeight="1">
      <c r="A15" s="62" t="s">
        <v>1355</v>
      </c>
      <c r="B15" s="100">
        <v>12438</v>
      </c>
      <c r="C15" s="62" t="s">
        <v>1356</v>
      </c>
      <c r="D15" s="100">
        <v>3859</v>
      </c>
    </row>
    <row r="16" spans="1:252" ht="18.75" customHeight="1">
      <c r="A16" s="62" t="s">
        <v>1357</v>
      </c>
      <c r="B16" s="100">
        <v>4199</v>
      </c>
      <c r="C16" s="62" t="s">
        <v>1358</v>
      </c>
      <c r="D16" s="100">
        <v>1213</v>
      </c>
    </row>
    <row r="17" spans="1:252" ht="18.75" customHeight="1">
      <c r="A17" s="62" t="s">
        <v>1359</v>
      </c>
      <c r="B17" s="100">
        <v>770</v>
      </c>
      <c r="C17" s="62" t="s">
        <v>1360</v>
      </c>
      <c r="D17" s="100">
        <v>44524</v>
      </c>
    </row>
    <row r="18" spans="1:252" ht="18.75" customHeight="1">
      <c r="A18" s="62" t="s">
        <v>1361</v>
      </c>
      <c r="B18" s="100">
        <v>272</v>
      </c>
      <c r="C18" s="62" t="s">
        <v>1362</v>
      </c>
      <c r="D18" s="100">
        <v>1668</v>
      </c>
      <c r="E18" s="83"/>
      <c r="F18" s="83"/>
      <c r="G18" s="83"/>
      <c r="H18" s="83"/>
      <c r="I18" s="83"/>
      <c r="J18" s="96"/>
      <c r="K18" s="83"/>
      <c r="L18" s="83"/>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97"/>
      <c r="AR18" s="83"/>
      <c r="AS18" s="83"/>
      <c r="AT18" s="83"/>
      <c r="AU18" s="83"/>
      <c r="AV18" s="83"/>
      <c r="AW18" s="83"/>
      <c r="AX18" s="83"/>
      <c r="AY18" s="83"/>
      <c r="AZ18" s="83"/>
      <c r="BA18" s="83"/>
      <c r="BB18" s="83"/>
      <c r="BC18" s="83"/>
      <c r="BD18" s="83"/>
      <c r="BE18" s="83"/>
      <c r="BF18" s="83"/>
      <c r="BG18" s="83"/>
      <c r="BH18" s="83"/>
      <c r="BI18" s="83"/>
      <c r="BJ18" s="83"/>
      <c r="BK18" s="83"/>
      <c r="BL18" s="83"/>
      <c r="BM18" s="83"/>
      <c r="BN18" s="83"/>
      <c r="BO18" s="83"/>
      <c r="BP18" s="83"/>
      <c r="BQ18" s="83"/>
      <c r="BR18" s="83"/>
      <c r="BS18" s="83"/>
      <c r="BT18" s="83"/>
      <c r="BU18" s="83"/>
      <c r="BV18" s="83"/>
      <c r="BW18" s="83"/>
      <c r="BX18" s="83"/>
      <c r="BY18" s="83"/>
      <c r="BZ18" s="83"/>
      <c r="CA18" s="83"/>
      <c r="CB18" s="83"/>
      <c r="CC18" s="83"/>
      <c r="CD18" s="83"/>
      <c r="CE18" s="83"/>
      <c r="CF18" s="83"/>
      <c r="CG18" s="83"/>
      <c r="CH18" s="83"/>
      <c r="CI18" s="83"/>
      <c r="CJ18" s="83"/>
      <c r="CK18" s="83"/>
      <c r="CL18" s="83"/>
      <c r="CM18" s="83"/>
      <c r="CN18" s="83"/>
      <c r="CO18" s="83"/>
      <c r="CP18" s="83"/>
      <c r="CQ18" s="83"/>
      <c r="CR18" s="83"/>
      <c r="CS18" s="83"/>
      <c r="CT18" s="83"/>
      <c r="CU18" s="83"/>
      <c r="CV18" s="83"/>
      <c r="CW18" s="83"/>
      <c r="CX18" s="83"/>
      <c r="CY18" s="83"/>
      <c r="CZ18" s="83"/>
      <c r="DA18" s="83"/>
      <c r="DB18" s="83"/>
      <c r="DC18" s="83"/>
      <c r="DD18" s="83"/>
      <c r="DE18" s="83"/>
      <c r="DF18" s="83"/>
      <c r="DG18" s="83"/>
      <c r="DH18" s="83"/>
      <c r="DI18" s="83"/>
      <c r="DJ18" s="83"/>
      <c r="DK18" s="83"/>
      <c r="DL18" s="83"/>
      <c r="DM18" s="83"/>
      <c r="DN18" s="83"/>
      <c r="DO18" s="83"/>
      <c r="DP18" s="83"/>
      <c r="DQ18" s="83"/>
      <c r="DR18" s="83"/>
      <c r="DS18" s="83"/>
      <c r="DT18" s="83"/>
      <c r="DU18" s="83"/>
      <c r="DV18" s="83"/>
      <c r="DW18" s="83"/>
      <c r="DX18" s="83"/>
      <c r="DY18" s="83"/>
      <c r="DZ18" s="83"/>
      <c r="EA18" s="83"/>
      <c r="EB18" s="83"/>
      <c r="EC18" s="83"/>
      <c r="ED18" s="83"/>
      <c r="EE18" s="83"/>
      <c r="EF18" s="83"/>
      <c r="EG18" s="83"/>
      <c r="EH18" s="83"/>
      <c r="EI18" s="83"/>
      <c r="EJ18" s="83"/>
      <c r="EK18" s="83"/>
      <c r="EL18" s="83"/>
      <c r="EM18" s="83"/>
      <c r="EN18" s="83"/>
      <c r="EO18" s="83"/>
      <c r="EP18" s="83"/>
      <c r="EQ18" s="83"/>
      <c r="ER18" s="83"/>
      <c r="ES18" s="83"/>
      <c r="ET18" s="83"/>
      <c r="EU18" s="83"/>
      <c r="EV18" s="83"/>
      <c r="EW18" s="83"/>
      <c r="EX18" s="83"/>
      <c r="EY18" s="83"/>
      <c r="EZ18" s="83"/>
      <c r="FA18" s="83"/>
      <c r="FB18" s="83"/>
      <c r="FC18" s="83"/>
      <c r="FD18" s="83"/>
      <c r="FE18" s="83"/>
      <c r="FF18" s="83"/>
      <c r="FG18" s="83"/>
      <c r="FH18" s="83"/>
      <c r="FI18" s="83"/>
      <c r="FJ18" s="83"/>
      <c r="FK18" s="83"/>
      <c r="FL18" s="83"/>
      <c r="FM18" s="83"/>
      <c r="FN18" s="83"/>
      <c r="FO18" s="83"/>
      <c r="FP18" s="83"/>
      <c r="FQ18" s="83"/>
      <c r="FR18" s="83"/>
      <c r="FS18" s="83"/>
      <c r="FT18" s="83"/>
      <c r="FU18" s="83"/>
      <c r="FV18" s="83"/>
      <c r="FW18" s="83"/>
      <c r="FX18" s="83"/>
      <c r="FY18" s="83"/>
      <c r="FZ18" s="83"/>
      <c r="GA18" s="83"/>
      <c r="GB18" s="83"/>
      <c r="GC18" s="83"/>
      <c r="GD18" s="83"/>
      <c r="GE18" s="83"/>
      <c r="GF18" s="83"/>
      <c r="GG18" s="83"/>
      <c r="GH18" s="83"/>
      <c r="GI18" s="83"/>
      <c r="GJ18" s="83"/>
      <c r="GK18" s="83"/>
      <c r="GL18" s="83"/>
      <c r="GM18" s="83"/>
      <c r="GN18" s="83"/>
      <c r="GO18" s="83"/>
      <c r="GP18" s="83"/>
      <c r="GQ18" s="83"/>
      <c r="GR18" s="83"/>
      <c r="GS18" s="83"/>
      <c r="GT18" s="83"/>
      <c r="GU18" s="83"/>
      <c r="GV18" s="83"/>
      <c r="GW18" s="83"/>
      <c r="GX18" s="83"/>
      <c r="GY18" s="83"/>
      <c r="GZ18" s="83"/>
      <c r="HA18" s="83"/>
      <c r="HB18" s="83"/>
      <c r="HC18" s="83"/>
      <c r="HD18" s="83"/>
      <c r="HE18" s="83"/>
      <c r="HF18" s="83"/>
      <c r="HG18" s="83"/>
      <c r="HH18" s="83"/>
      <c r="HI18" s="83"/>
      <c r="HJ18" s="83"/>
      <c r="HK18" s="83"/>
      <c r="HL18" s="83"/>
      <c r="HM18" s="83"/>
      <c r="HN18" s="83"/>
      <c r="HO18" s="83"/>
      <c r="HP18" s="83"/>
      <c r="HQ18" s="83"/>
      <c r="HR18" s="83"/>
      <c r="HS18" s="83"/>
      <c r="HT18" s="83"/>
      <c r="HU18" s="83"/>
      <c r="HV18" s="83"/>
      <c r="HW18" s="83"/>
      <c r="HX18" s="83"/>
      <c r="HY18" s="83"/>
      <c r="HZ18" s="83"/>
      <c r="IA18" s="83"/>
      <c r="IB18" s="83"/>
      <c r="IC18" s="83"/>
      <c r="ID18" s="83"/>
      <c r="IE18" s="83"/>
      <c r="IF18" s="83"/>
      <c r="IG18" s="83"/>
      <c r="IH18" s="83"/>
      <c r="II18" s="83"/>
      <c r="IJ18" s="83"/>
      <c r="IK18" s="83"/>
      <c r="IL18" s="83"/>
      <c r="IM18" s="83"/>
      <c r="IN18" s="83"/>
      <c r="IO18" s="83"/>
      <c r="IP18" s="83"/>
      <c r="IQ18" s="83"/>
      <c r="IR18" s="83"/>
    </row>
    <row r="19" spans="1:252" ht="18.75" customHeight="1">
      <c r="A19" s="62" t="s">
        <v>1363</v>
      </c>
      <c r="B19" s="100">
        <v>0</v>
      </c>
      <c r="C19" s="62" t="s">
        <v>1364</v>
      </c>
      <c r="D19" s="100">
        <v>0</v>
      </c>
    </row>
    <row r="20" spans="1:252" ht="18.75" customHeight="1">
      <c r="A20" s="62" t="s">
        <v>1365</v>
      </c>
      <c r="B20" s="100">
        <v>0</v>
      </c>
      <c r="C20" s="62" t="s">
        <v>1366</v>
      </c>
      <c r="D20" s="100">
        <v>166</v>
      </c>
    </row>
    <row r="21" spans="1:252" ht="18.75" customHeight="1">
      <c r="A21" s="62" t="s">
        <v>1367</v>
      </c>
      <c r="B21" s="100">
        <v>0</v>
      </c>
      <c r="C21" s="62" t="s">
        <v>1368</v>
      </c>
      <c r="D21" s="100">
        <v>240</v>
      </c>
    </row>
    <row r="22" spans="1:252" ht="18.75" customHeight="1">
      <c r="A22" s="62" t="s">
        <v>1369</v>
      </c>
      <c r="B22" s="100">
        <v>0</v>
      </c>
      <c r="C22" s="62" t="s">
        <v>1370</v>
      </c>
      <c r="D22" s="100">
        <v>17180</v>
      </c>
    </row>
    <row r="23" spans="1:252" ht="18.75" customHeight="1">
      <c r="A23" s="62" t="s">
        <v>1371</v>
      </c>
      <c r="B23" s="100">
        <v>0</v>
      </c>
      <c r="C23" s="62" t="s">
        <v>1372</v>
      </c>
      <c r="D23" s="100">
        <v>-2126</v>
      </c>
    </row>
    <row r="24" spans="1:252" ht="18.75" customHeight="1">
      <c r="A24" s="62" t="s">
        <v>1373</v>
      </c>
      <c r="B24" s="100">
        <v>0</v>
      </c>
      <c r="C24" s="62" t="s">
        <v>1374</v>
      </c>
      <c r="D24" s="100">
        <v>-852</v>
      </c>
    </row>
    <row r="25" spans="1:252" ht="18.75" customHeight="1">
      <c r="A25" s="62" t="s">
        <v>1375</v>
      </c>
      <c r="B25" s="100">
        <v>3373</v>
      </c>
      <c r="C25" s="62" t="s">
        <v>1376</v>
      </c>
      <c r="D25" s="100">
        <v>603</v>
      </c>
    </row>
    <row r="26" spans="1:252" ht="18.75" customHeight="1">
      <c r="A26" s="62" t="s">
        <v>1377</v>
      </c>
      <c r="B26" s="100">
        <v>0</v>
      </c>
      <c r="C26" s="56" t="s">
        <v>1378</v>
      </c>
      <c r="D26" s="100">
        <f>SUM(D27:D28)</f>
        <v>0</v>
      </c>
    </row>
    <row r="27" spans="1:252" ht="18.75" customHeight="1">
      <c r="A27" s="62" t="s">
        <v>1379</v>
      </c>
      <c r="B27" s="100">
        <v>24486</v>
      </c>
      <c r="C27" s="62" t="s">
        <v>1380</v>
      </c>
      <c r="D27" s="100">
        <v>0</v>
      </c>
    </row>
    <row r="28" spans="1:252" ht="18.75" customHeight="1">
      <c r="A28" s="62" t="s">
        <v>1381</v>
      </c>
      <c r="B28" s="100">
        <v>1377</v>
      </c>
      <c r="C28" s="62" t="s">
        <v>1382</v>
      </c>
      <c r="D28" s="100">
        <v>0</v>
      </c>
    </row>
    <row r="29" spans="1:252" ht="18.75" customHeight="1">
      <c r="A29" s="62" t="s">
        <v>1383</v>
      </c>
      <c r="B29" s="100">
        <v>0</v>
      </c>
      <c r="C29" s="56" t="s">
        <v>1384</v>
      </c>
      <c r="D29" s="100">
        <v>85338</v>
      </c>
    </row>
    <row r="30" spans="1:252" ht="18.75" customHeight="1">
      <c r="A30" s="62" t="s">
        <v>1385</v>
      </c>
      <c r="B30" s="100">
        <v>0</v>
      </c>
      <c r="C30" s="62" t="s">
        <v>1386</v>
      </c>
      <c r="D30" s="100">
        <v>84318</v>
      </c>
    </row>
    <row r="31" spans="1:252" ht="18.75" customHeight="1">
      <c r="A31" s="62" t="s">
        <v>1387</v>
      </c>
      <c r="B31" s="100">
        <v>4392</v>
      </c>
      <c r="C31" s="62" t="s">
        <v>1388</v>
      </c>
      <c r="D31" s="100">
        <v>1020</v>
      </c>
    </row>
    <row r="32" spans="1:252" ht="18.75" customHeight="1">
      <c r="A32" s="62" t="s">
        <v>1389</v>
      </c>
      <c r="B32" s="100">
        <v>0</v>
      </c>
      <c r="C32" s="62" t="s">
        <v>1390</v>
      </c>
      <c r="D32" s="100"/>
    </row>
    <row r="33" spans="1:4" ht="18.75" customHeight="1">
      <c r="A33" s="62" t="s">
        <v>1391</v>
      </c>
      <c r="B33" s="100">
        <v>0</v>
      </c>
      <c r="C33" s="56" t="s">
        <v>1392</v>
      </c>
      <c r="D33" s="100">
        <f>D34</f>
        <v>0</v>
      </c>
    </row>
    <row r="34" spans="1:4" ht="18.75" customHeight="1">
      <c r="A34" s="62" t="s">
        <v>1393</v>
      </c>
      <c r="B34" s="100">
        <v>0</v>
      </c>
      <c r="C34" s="56" t="s">
        <v>1394</v>
      </c>
      <c r="D34" s="100">
        <f>SUM(D35:D38)</f>
        <v>0</v>
      </c>
    </row>
    <row r="35" spans="1:4" ht="18.75" customHeight="1">
      <c r="A35" s="62" t="s">
        <v>1395</v>
      </c>
      <c r="B35" s="100">
        <v>1235</v>
      </c>
      <c r="C35" s="62" t="s">
        <v>1396</v>
      </c>
      <c r="D35" s="100">
        <v>0</v>
      </c>
    </row>
    <row r="36" spans="1:4" ht="18.75" customHeight="1">
      <c r="A36" s="62" t="s">
        <v>1397</v>
      </c>
      <c r="B36" s="100">
        <v>16454</v>
      </c>
      <c r="C36" s="62" t="s">
        <v>1398</v>
      </c>
      <c r="D36" s="100">
        <v>0</v>
      </c>
    </row>
    <row r="37" spans="1:4" ht="18.75" customHeight="1">
      <c r="A37" s="62" t="s">
        <v>1399</v>
      </c>
      <c r="B37" s="100">
        <v>40</v>
      </c>
      <c r="C37" s="62" t="s">
        <v>1400</v>
      </c>
      <c r="D37" s="100">
        <v>0</v>
      </c>
    </row>
    <row r="38" spans="1:4" ht="18.75" customHeight="1">
      <c r="A38" s="62" t="s">
        <v>1401</v>
      </c>
      <c r="B38" s="100">
        <v>674</v>
      </c>
      <c r="C38" s="62" t="s">
        <v>1402</v>
      </c>
      <c r="D38" s="100">
        <v>0</v>
      </c>
    </row>
    <row r="39" spans="1:4" ht="18.75" customHeight="1">
      <c r="A39" s="62" t="s">
        <v>1403</v>
      </c>
      <c r="B39" s="100">
        <v>26697</v>
      </c>
      <c r="C39" s="56" t="s">
        <v>1404</v>
      </c>
      <c r="D39" s="100">
        <v>174600</v>
      </c>
    </row>
    <row r="40" spans="1:4" ht="18.75" customHeight="1">
      <c r="A40" s="62" t="s">
        <v>1405</v>
      </c>
      <c r="B40" s="100">
        <v>51247</v>
      </c>
      <c r="C40" s="56" t="s">
        <v>1406</v>
      </c>
      <c r="D40" s="100">
        <v>174600</v>
      </c>
    </row>
    <row r="41" spans="1:4" ht="18.75" customHeight="1">
      <c r="A41" s="62" t="s">
        <v>1407</v>
      </c>
      <c r="B41" s="100">
        <v>0</v>
      </c>
      <c r="C41" s="62" t="s">
        <v>1408</v>
      </c>
      <c r="D41" s="100">
        <v>174600</v>
      </c>
    </row>
    <row r="42" spans="1:4" ht="18.75" customHeight="1">
      <c r="A42" s="62" t="s">
        <v>1409</v>
      </c>
      <c r="B42" s="100">
        <v>0</v>
      </c>
      <c r="C42" s="62" t="s">
        <v>1410</v>
      </c>
      <c r="D42" s="100">
        <v>0</v>
      </c>
    </row>
    <row r="43" spans="1:4" ht="18.75" customHeight="1">
      <c r="A43" s="62" t="s">
        <v>1411</v>
      </c>
      <c r="B43" s="100">
        <v>37673</v>
      </c>
      <c r="C43" s="62" t="s">
        <v>1412</v>
      </c>
      <c r="D43" s="100">
        <v>0</v>
      </c>
    </row>
    <row r="44" spans="1:4" ht="18.75" customHeight="1">
      <c r="A44" s="62" t="s">
        <v>1413</v>
      </c>
      <c r="B44" s="100">
        <v>5600</v>
      </c>
      <c r="C44" s="62" t="s">
        <v>1414</v>
      </c>
      <c r="D44" s="100">
        <v>0</v>
      </c>
    </row>
    <row r="45" spans="1:4" ht="18.75" customHeight="1">
      <c r="A45" s="62" t="s">
        <v>1415</v>
      </c>
      <c r="B45" s="100">
        <v>0</v>
      </c>
      <c r="C45" s="56" t="s">
        <v>1416</v>
      </c>
      <c r="D45" s="100">
        <v>0</v>
      </c>
    </row>
    <row r="46" spans="1:4" ht="18.75" customHeight="1">
      <c r="A46" s="62" t="s">
        <v>1417</v>
      </c>
      <c r="B46" s="100">
        <v>0</v>
      </c>
      <c r="C46" s="56" t="s">
        <v>1418</v>
      </c>
      <c r="D46" s="100">
        <v>0</v>
      </c>
    </row>
    <row r="47" spans="1:4" ht="18.75" customHeight="1">
      <c r="A47" s="62" t="s">
        <v>1419</v>
      </c>
      <c r="B47" s="100">
        <v>0</v>
      </c>
      <c r="C47" s="56" t="s">
        <v>1420</v>
      </c>
      <c r="D47" s="100">
        <f>SUM(D48:D50)</f>
        <v>0</v>
      </c>
    </row>
    <row r="48" spans="1:4" ht="18.75" customHeight="1">
      <c r="A48" s="62" t="s">
        <v>1421</v>
      </c>
      <c r="B48" s="100">
        <v>0</v>
      </c>
      <c r="C48" s="62" t="s">
        <v>1422</v>
      </c>
      <c r="D48" s="100">
        <v>0</v>
      </c>
    </row>
    <row r="49" spans="1:4" ht="18.75" customHeight="1">
      <c r="A49" s="62" t="s">
        <v>1423</v>
      </c>
      <c r="B49" s="100">
        <v>843</v>
      </c>
      <c r="C49" s="62" t="s">
        <v>1424</v>
      </c>
      <c r="D49" s="100">
        <v>0</v>
      </c>
    </row>
    <row r="50" spans="1:4" ht="18.75" customHeight="1">
      <c r="A50" s="62" t="s">
        <v>1425</v>
      </c>
      <c r="B50" s="100">
        <v>168</v>
      </c>
      <c r="C50" s="62" t="s">
        <v>1426</v>
      </c>
      <c r="D50" s="100">
        <v>0</v>
      </c>
    </row>
    <row r="51" spans="1:4" ht="18.75" customHeight="1">
      <c r="A51" s="62" t="s">
        <v>1427</v>
      </c>
      <c r="B51" s="100">
        <v>800</v>
      </c>
      <c r="C51" s="56" t="s">
        <v>1428</v>
      </c>
      <c r="D51" s="100">
        <v>14964</v>
      </c>
    </row>
    <row r="52" spans="1:4" ht="18.75" customHeight="1">
      <c r="A52" s="62" t="s">
        <v>1429</v>
      </c>
      <c r="B52" s="100">
        <v>39047</v>
      </c>
      <c r="C52" s="62" t="s">
        <v>1430</v>
      </c>
      <c r="D52" s="100">
        <v>1022</v>
      </c>
    </row>
    <row r="53" spans="1:4" ht="18.75" customHeight="1">
      <c r="C53" s="62" t="s">
        <v>1431</v>
      </c>
      <c r="D53" s="100">
        <v>13942</v>
      </c>
    </row>
    <row r="54" spans="1:4" ht="18.75" customHeight="1">
      <c r="C54" s="56" t="s">
        <v>1432</v>
      </c>
      <c r="D54" s="100">
        <v>0</v>
      </c>
    </row>
    <row r="55" spans="1:4" ht="18.75" customHeight="1">
      <c r="C55" s="56" t="s">
        <v>1433</v>
      </c>
      <c r="D55" s="100">
        <v>144800</v>
      </c>
    </row>
    <row r="56" spans="1:4" ht="18.75" customHeight="1">
      <c r="C56" s="56" t="s">
        <v>1434</v>
      </c>
      <c r="D56" s="100">
        <v>144800</v>
      </c>
    </row>
    <row r="57" spans="1:4" ht="18.75" customHeight="1">
      <c r="C57" s="62" t="s">
        <v>1435</v>
      </c>
      <c r="D57" s="100">
        <v>17000</v>
      </c>
    </row>
    <row r="58" spans="1:4" ht="18.75" customHeight="1">
      <c r="C58" s="62" t="s">
        <v>1436</v>
      </c>
      <c r="D58" s="100">
        <v>0</v>
      </c>
    </row>
    <row r="59" spans="1:4" ht="18.75" customHeight="1">
      <c r="C59" s="62" t="s">
        <v>1437</v>
      </c>
      <c r="D59" s="100">
        <v>0</v>
      </c>
    </row>
    <row r="60" spans="1:4" ht="18.75" customHeight="1">
      <c r="C60" s="62" t="s">
        <v>1438</v>
      </c>
      <c r="D60" s="100">
        <v>127800</v>
      </c>
    </row>
    <row r="61" spans="1:4" ht="18.75" customHeight="1">
      <c r="C61" s="56" t="s">
        <v>1439</v>
      </c>
      <c r="D61" s="100">
        <f>SUM(D62:D65)</f>
        <v>0</v>
      </c>
    </row>
    <row r="62" spans="1:4" ht="18.75" customHeight="1">
      <c r="C62" s="62" t="s">
        <v>1440</v>
      </c>
      <c r="D62" s="100">
        <v>0</v>
      </c>
    </row>
    <row r="63" spans="1:4" ht="18.75" customHeight="1">
      <c r="C63" s="62" t="s">
        <v>1441</v>
      </c>
      <c r="D63" s="100">
        <v>0</v>
      </c>
    </row>
    <row r="64" spans="1:4" ht="18.75" customHeight="1">
      <c r="C64" s="62" t="s">
        <v>1442</v>
      </c>
      <c r="D64" s="100">
        <v>0</v>
      </c>
    </row>
    <row r="65" spans="1:7" ht="18.75" customHeight="1">
      <c r="C65" s="62" t="s">
        <v>1443</v>
      </c>
      <c r="D65" s="100">
        <v>0</v>
      </c>
    </row>
    <row r="66" spans="1:7" ht="18.75" customHeight="1"/>
    <row r="67" spans="1:7" ht="18.75" customHeight="1">
      <c r="A67" s="140"/>
    </row>
    <row r="68" spans="1:7" ht="28.5" customHeight="1">
      <c r="A68" s="141" t="s">
        <v>1444</v>
      </c>
      <c r="B68" s="142"/>
      <c r="C68" s="142"/>
      <c r="D68" s="142"/>
      <c r="E68" s="142"/>
      <c r="F68" s="142"/>
      <c r="G68" s="142"/>
    </row>
    <row r="69" spans="1:7" ht="18.75" customHeight="1">
      <c r="A69" s="143"/>
      <c r="B69" s="144"/>
      <c r="D69" s="143"/>
      <c r="G69" s="145" t="s">
        <v>1445</v>
      </c>
    </row>
    <row r="70" spans="1:7" ht="22.5">
      <c r="A70" s="146" t="s">
        <v>1446</v>
      </c>
      <c r="B70" s="146" t="s">
        <v>1447</v>
      </c>
      <c r="C70" s="146" t="s">
        <v>1448</v>
      </c>
      <c r="D70" s="147" t="s">
        <v>1449</v>
      </c>
      <c r="E70" s="146" t="s">
        <v>1450</v>
      </c>
      <c r="F70" s="148" t="s">
        <v>1451</v>
      </c>
      <c r="G70" s="149" t="s">
        <v>1452</v>
      </c>
    </row>
    <row r="71" spans="1:7">
      <c r="A71" s="150"/>
      <c r="B71" s="150" t="s">
        <v>1453</v>
      </c>
      <c r="C71" s="151"/>
      <c r="D71" s="151"/>
      <c r="E71" s="150"/>
      <c r="F71" s="151"/>
      <c r="G71" s="152">
        <f>257580.63+15187</f>
        <v>272767.63</v>
      </c>
    </row>
    <row r="72" spans="1:7">
      <c r="A72" s="150"/>
      <c r="B72" s="150" t="s">
        <v>1454</v>
      </c>
      <c r="C72" s="151"/>
      <c r="D72" s="151"/>
      <c r="E72" s="150"/>
      <c r="F72" s="151"/>
      <c r="G72" s="152">
        <f>257580.63+15187</f>
        <v>272767.63</v>
      </c>
    </row>
    <row r="73" spans="1:7">
      <c r="A73" s="150"/>
      <c r="B73" s="150" t="s">
        <v>1455</v>
      </c>
      <c r="C73" s="151"/>
      <c r="D73" s="151"/>
      <c r="E73" s="150"/>
      <c r="F73" s="151"/>
      <c r="G73" s="152">
        <v>15187</v>
      </c>
    </row>
    <row r="74" spans="1:7">
      <c r="A74" s="150" t="s">
        <v>1456</v>
      </c>
      <c r="B74" s="150" t="s">
        <v>1457</v>
      </c>
      <c r="C74" s="151"/>
      <c r="D74" s="151"/>
      <c r="E74" s="150"/>
      <c r="F74" s="151"/>
      <c r="G74" s="152">
        <v>257580.63</v>
      </c>
    </row>
    <row r="75" spans="1:7" ht="22.5">
      <c r="A75" s="150" t="s">
        <v>1458</v>
      </c>
      <c r="B75" s="150" t="s">
        <v>1459</v>
      </c>
      <c r="C75" s="151"/>
      <c r="D75" s="151"/>
      <c r="E75" s="150"/>
      <c r="F75" s="151"/>
      <c r="G75" s="152">
        <v>257580.63</v>
      </c>
    </row>
    <row r="76" spans="1:7" ht="22.5">
      <c r="A76" s="150" t="s">
        <v>1460</v>
      </c>
      <c r="B76" s="150" t="s">
        <v>1461</v>
      </c>
      <c r="C76" s="151" t="s">
        <v>1462</v>
      </c>
      <c r="D76" s="151" t="s">
        <v>1463</v>
      </c>
      <c r="E76" s="150" t="s">
        <v>1464</v>
      </c>
      <c r="F76" s="151" t="s">
        <v>1465</v>
      </c>
      <c r="G76" s="152">
        <v>266</v>
      </c>
    </row>
    <row r="77" spans="1:7" ht="22.5">
      <c r="A77" s="150" t="s">
        <v>1460</v>
      </c>
      <c r="B77" s="150" t="s">
        <v>1461</v>
      </c>
      <c r="C77" s="151" t="s">
        <v>1462</v>
      </c>
      <c r="D77" s="151" t="s">
        <v>1463</v>
      </c>
      <c r="E77" s="150" t="s">
        <v>1466</v>
      </c>
      <c r="F77" s="151" t="s">
        <v>1465</v>
      </c>
      <c r="G77" s="152">
        <v>34720</v>
      </c>
    </row>
    <row r="78" spans="1:7" ht="22.5">
      <c r="A78" s="150" t="s">
        <v>1460</v>
      </c>
      <c r="B78" s="150" t="s">
        <v>1461</v>
      </c>
      <c r="C78" s="151" t="s">
        <v>1467</v>
      </c>
      <c r="D78" s="151" t="s">
        <v>1468</v>
      </c>
      <c r="E78" s="150" t="s">
        <v>1469</v>
      </c>
      <c r="F78" s="151" t="s">
        <v>1465</v>
      </c>
      <c r="G78" s="152">
        <v>1052</v>
      </c>
    </row>
    <row r="79" spans="1:7" ht="22.5">
      <c r="A79" s="150" t="s">
        <v>1460</v>
      </c>
      <c r="B79" s="150" t="s">
        <v>1461</v>
      </c>
      <c r="C79" s="151" t="s">
        <v>1470</v>
      </c>
      <c r="D79" s="151" t="s">
        <v>1471</v>
      </c>
      <c r="E79" s="150" t="s">
        <v>1472</v>
      </c>
      <c r="F79" s="151" t="s">
        <v>1465</v>
      </c>
      <c r="G79" s="152">
        <v>4945</v>
      </c>
    </row>
    <row r="80" spans="1:7" ht="33.75">
      <c r="A80" s="150" t="s">
        <v>1473</v>
      </c>
      <c r="B80" s="150" t="s">
        <v>1474</v>
      </c>
      <c r="C80" s="151" t="s">
        <v>1475</v>
      </c>
      <c r="D80" s="151" t="s">
        <v>1476</v>
      </c>
      <c r="E80" s="150" t="s">
        <v>1477</v>
      </c>
      <c r="F80" s="151" t="s">
        <v>1478</v>
      </c>
      <c r="G80" s="152">
        <v>600</v>
      </c>
    </row>
    <row r="81" spans="1:7" ht="33.75">
      <c r="A81" s="150" t="s">
        <v>1473</v>
      </c>
      <c r="B81" s="150" t="s">
        <v>1474</v>
      </c>
      <c r="C81" s="151" t="s">
        <v>1462</v>
      </c>
      <c r="D81" s="151" t="s">
        <v>1463</v>
      </c>
      <c r="E81" s="150" t="s">
        <v>1479</v>
      </c>
      <c r="F81" s="151" t="s">
        <v>1465</v>
      </c>
      <c r="G81" s="152">
        <v>9066</v>
      </c>
    </row>
    <row r="82" spans="1:7" ht="33.75">
      <c r="A82" s="150" t="s">
        <v>1473</v>
      </c>
      <c r="B82" s="150" t="s">
        <v>1474</v>
      </c>
      <c r="C82" s="151" t="s">
        <v>1480</v>
      </c>
      <c r="D82" s="151" t="s">
        <v>1481</v>
      </c>
      <c r="E82" s="150" t="s">
        <v>1482</v>
      </c>
      <c r="F82" s="151" t="s">
        <v>1465</v>
      </c>
      <c r="G82" s="152">
        <v>1727</v>
      </c>
    </row>
    <row r="83" spans="1:7" ht="33.75">
      <c r="A83" s="150" t="s">
        <v>1473</v>
      </c>
      <c r="B83" s="150" t="s">
        <v>1474</v>
      </c>
      <c r="C83" s="151" t="s">
        <v>1470</v>
      </c>
      <c r="D83" s="151" t="s">
        <v>1471</v>
      </c>
      <c r="E83" s="150" t="s">
        <v>1483</v>
      </c>
      <c r="F83" s="151" t="s">
        <v>1465</v>
      </c>
      <c r="G83" s="152">
        <v>369</v>
      </c>
    </row>
    <row r="84" spans="1:7" ht="33.75">
      <c r="A84" s="150" t="s">
        <v>1473</v>
      </c>
      <c r="B84" s="150" t="s">
        <v>1474</v>
      </c>
      <c r="C84" s="151" t="s">
        <v>1484</v>
      </c>
      <c r="D84" s="151" t="s">
        <v>1485</v>
      </c>
      <c r="E84" s="150" t="s">
        <v>1486</v>
      </c>
      <c r="F84" s="151" t="s">
        <v>1465</v>
      </c>
      <c r="G84" s="152">
        <v>676</v>
      </c>
    </row>
    <row r="85" spans="1:7" ht="22.5">
      <c r="A85" s="150" t="s">
        <v>1487</v>
      </c>
      <c r="B85" s="150" t="s">
        <v>1488</v>
      </c>
      <c r="C85" s="151" t="s">
        <v>1489</v>
      </c>
      <c r="D85" s="151" t="s">
        <v>1490</v>
      </c>
      <c r="E85" s="150" t="s">
        <v>1491</v>
      </c>
      <c r="F85" s="151" t="s">
        <v>1492</v>
      </c>
      <c r="G85" s="152">
        <v>7.2</v>
      </c>
    </row>
    <row r="86" spans="1:7" ht="33.75">
      <c r="A86" s="150" t="s">
        <v>1493</v>
      </c>
      <c r="B86" s="150" t="s">
        <v>1494</v>
      </c>
      <c r="C86" s="151" t="s">
        <v>1467</v>
      </c>
      <c r="D86" s="151" t="s">
        <v>1468</v>
      </c>
      <c r="E86" s="150" t="s">
        <v>1495</v>
      </c>
      <c r="F86" s="151" t="s">
        <v>1465</v>
      </c>
      <c r="G86" s="152">
        <v>770</v>
      </c>
    </row>
    <row r="87" spans="1:7" ht="22.5">
      <c r="A87" s="150" t="s">
        <v>1496</v>
      </c>
      <c r="B87" s="150" t="s">
        <v>1497</v>
      </c>
      <c r="C87" s="151" t="s">
        <v>1498</v>
      </c>
      <c r="D87" s="151" t="s">
        <v>1499</v>
      </c>
      <c r="E87" s="150" t="s">
        <v>1500</v>
      </c>
      <c r="F87" s="151" t="s">
        <v>1478</v>
      </c>
      <c r="G87" s="152">
        <v>321</v>
      </c>
    </row>
    <row r="88" spans="1:7" ht="22.5">
      <c r="A88" s="150" t="s">
        <v>1501</v>
      </c>
      <c r="B88" s="150" t="s">
        <v>1502</v>
      </c>
      <c r="C88" s="151" t="s">
        <v>1503</v>
      </c>
      <c r="D88" s="151" t="s">
        <v>1504</v>
      </c>
      <c r="E88" s="150" t="s">
        <v>1502</v>
      </c>
      <c r="F88" s="151" t="s">
        <v>1492</v>
      </c>
      <c r="G88" s="152">
        <v>216</v>
      </c>
    </row>
    <row r="89" spans="1:7" ht="22.5">
      <c r="A89" s="150" t="s">
        <v>1501</v>
      </c>
      <c r="B89" s="150" t="s">
        <v>1502</v>
      </c>
      <c r="C89" s="151" t="s">
        <v>1505</v>
      </c>
      <c r="D89" s="151" t="s">
        <v>1506</v>
      </c>
      <c r="E89" s="150" t="s">
        <v>1502</v>
      </c>
      <c r="F89" s="151" t="s">
        <v>1492</v>
      </c>
      <c r="G89" s="152">
        <v>562.6</v>
      </c>
    </row>
    <row r="90" spans="1:7" ht="22.5">
      <c r="A90" s="150" t="s">
        <v>1501</v>
      </c>
      <c r="B90" s="150" t="s">
        <v>1502</v>
      </c>
      <c r="C90" s="151" t="s">
        <v>1505</v>
      </c>
      <c r="D90" s="151" t="s">
        <v>1506</v>
      </c>
      <c r="E90" s="150" t="s">
        <v>1502</v>
      </c>
      <c r="F90" s="151" t="s">
        <v>1492</v>
      </c>
      <c r="G90" s="152">
        <v>2163.9</v>
      </c>
    </row>
    <row r="91" spans="1:7" ht="45">
      <c r="A91" s="150" t="s">
        <v>1501</v>
      </c>
      <c r="B91" s="150" t="s">
        <v>1502</v>
      </c>
      <c r="C91" s="151" t="s">
        <v>1507</v>
      </c>
      <c r="D91" s="151" t="s">
        <v>1508</v>
      </c>
      <c r="E91" s="150" t="s">
        <v>1509</v>
      </c>
      <c r="F91" s="151" t="s">
        <v>1492</v>
      </c>
      <c r="G91" s="152">
        <v>18.3</v>
      </c>
    </row>
    <row r="92" spans="1:7" ht="45">
      <c r="A92" s="150" t="s">
        <v>1501</v>
      </c>
      <c r="B92" s="150" t="s">
        <v>1502</v>
      </c>
      <c r="C92" s="151" t="s">
        <v>1507</v>
      </c>
      <c r="D92" s="151" t="s">
        <v>1508</v>
      </c>
      <c r="E92" s="150" t="s">
        <v>1509</v>
      </c>
      <c r="F92" s="151" t="s">
        <v>1492</v>
      </c>
      <c r="G92" s="152">
        <v>27.2</v>
      </c>
    </row>
    <row r="93" spans="1:7" ht="33.75">
      <c r="A93" s="150" t="s">
        <v>1510</v>
      </c>
      <c r="B93" s="150" t="s">
        <v>1511</v>
      </c>
      <c r="C93" s="151" t="s">
        <v>1512</v>
      </c>
      <c r="D93" s="151" t="s">
        <v>1513</v>
      </c>
      <c r="E93" s="150" t="s">
        <v>1514</v>
      </c>
      <c r="F93" s="151" t="s">
        <v>1492</v>
      </c>
      <c r="G93" s="152">
        <v>2666.6</v>
      </c>
    </row>
    <row r="94" spans="1:7" ht="22.5">
      <c r="A94" s="150" t="s">
        <v>1515</v>
      </c>
      <c r="B94" s="150" t="s">
        <v>1516</v>
      </c>
      <c r="C94" s="151" t="s">
        <v>1517</v>
      </c>
      <c r="D94" s="151" t="s">
        <v>1518</v>
      </c>
      <c r="E94" s="150" t="s">
        <v>1516</v>
      </c>
      <c r="F94" s="151" t="s">
        <v>1519</v>
      </c>
      <c r="G94" s="152">
        <v>308</v>
      </c>
    </row>
    <row r="95" spans="1:7" ht="22.5">
      <c r="A95" s="150" t="s">
        <v>1515</v>
      </c>
      <c r="B95" s="150" t="s">
        <v>1516</v>
      </c>
      <c r="C95" s="151" t="s">
        <v>1520</v>
      </c>
      <c r="D95" s="151" t="s">
        <v>1521</v>
      </c>
      <c r="E95" s="150" t="s">
        <v>1516</v>
      </c>
      <c r="F95" s="151" t="s">
        <v>1519</v>
      </c>
      <c r="G95" s="152">
        <v>296</v>
      </c>
    </row>
    <row r="96" spans="1:7" ht="22.5">
      <c r="A96" s="150" t="s">
        <v>1515</v>
      </c>
      <c r="B96" s="150" t="s">
        <v>1516</v>
      </c>
      <c r="C96" s="151" t="s">
        <v>1522</v>
      </c>
      <c r="D96" s="151" t="s">
        <v>1523</v>
      </c>
      <c r="E96" s="150" t="s">
        <v>1516</v>
      </c>
      <c r="F96" s="151" t="s">
        <v>1519</v>
      </c>
      <c r="G96" s="152">
        <v>145</v>
      </c>
    </row>
    <row r="97" spans="1:7" ht="22.5">
      <c r="A97" s="150" t="s">
        <v>1515</v>
      </c>
      <c r="B97" s="150" t="s">
        <v>1516</v>
      </c>
      <c r="C97" s="151" t="s">
        <v>1524</v>
      </c>
      <c r="D97" s="151" t="s">
        <v>1525</v>
      </c>
      <c r="E97" s="150" t="s">
        <v>1516</v>
      </c>
      <c r="F97" s="151" t="s">
        <v>1519</v>
      </c>
      <c r="G97" s="152">
        <v>135</v>
      </c>
    </row>
    <row r="98" spans="1:7" ht="22.5">
      <c r="A98" s="150" t="s">
        <v>1515</v>
      </c>
      <c r="B98" s="150" t="s">
        <v>1516</v>
      </c>
      <c r="C98" s="151" t="s">
        <v>1526</v>
      </c>
      <c r="D98" s="151" t="s">
        <v>1527</v>
      </c>
      <c r="E98" s="150" t="s">
        <v>1516</v>
      </c>
      <c r="F98" s="151" t="s">
        <v>1519</v>
      </c>
      <c r="G98" s="152">
        <v>77</v>
      </c>
    </row>
    <row r="99" spans="1:7" ht="22.5">
      <c r="A99" s="150" t="s">
        <v>1528</v>
      </c>
      <c r="B99" s="150" t="s">
        <v>1529</v>
      </c>
      <c r="C99" s="151" t="s">
        <v>1530</v>
      </c>
      <c r="D99" s="151" t="s">
        <v>1531</v>
      </c>
      <c r="E99" s="150" t="s">
        <v>1532</v>
      </c>
      <c r="F99" s="151" t="s">
        <v>1533</v>
      </c>
      <c r="G99" s="152">
        <v>3401</v>
      </c>
    </row>
    <row r="100" spans="1:7" ht="22.5">
      <c r="A100" s="150" t="s">
        <v>1528</v>
      </c>
      <c r="B100" s="150" t="s">
        <v>1529</v>
      </c>
      <c r="C100" s="151" t="s">
        <v>1534</v>
      </c>
      <c r="D100" s="151" t="s">
        <v>1535</v>
      </c>
      <c r="E100" s="150" t="s">
        <v>1536</v>
      </c>
      <c r="F100" s="151" t="s">
        <v>1533</v>
      </c>
      <c r="G100" s="152">
        <v>-28</v>
      </c>
    </row>
    <row r="101" spans="1:7" ht="22.5">
      <c r="A101" s="150" t="s">
        <v>1537</v>
      </c>
      <c r="B101" s="150" t="s">
        <v>1538</v>
      </c>
      <c r="C101" s="151" t="s">
        <v>1480</v>
      </c>
      <c r="D101" s="151" t="s">
        <v>1539</v>
      </c>
      <c r="E101" s="150" t="s">
        <v>1540</v>
      </c>
      <c r="F101" s="151" t="s">
        <v>1465</v>
      </c>
      <c r="G101" s="152">
        <v>14221</v>
      </c>
    </row>
    <row r="102" spans="1:7" ht="22.5">
      <c r="A102" s="150" t="s">
        <v>1541</v>
      </c>
      <c r="B102" s="150" t="s">
        <v>1542</v>
      </c>
      <c r="C102" s="151" t="s">
        <v>1462</v>
      </c>
      <c r="D102" s="151" t="s">
        <v>1463</v>
      </c>
      <c r="E102" s="150" t="s">
        <v>1464</v>
      </c>
      <c r="F102" s="151" t="s">
        <v>1465</v>
      </c>
      <c r="G102" s="152">
        <v>996</v>
      </c>
    </row>
    <row r="103" spans="1:7" ht="22.5">
      <c r="A103" s="150" t="s">
        <v>1541</v>
      </c>
      <c r="B103" s="150" t="s">
        <v>1542</v>
      </c>
      <c r="C103" s="151" t="s">
        <v>1467</v>
      </c>
      <c r="D103" s="151" t="s">
        <v>1468</v>
      </c>
      <c r="E103" s="150" t="s">
        <v>1543</v>
      </c>
      <c r="F103" s="151" t="s">
        <v>1465</v>
      </c>
      <c r="G103" s="152">
        <v>381</v>
      </c>
    </row>
    <row r="104" spans="1:7" ht="22.5">
      <c r="A104" s="150" t="s">
        <v>1544</v>
      </c>
      <c r="B104" s="150" t="s">
        <v>1545</v>
      </c>
      <c r="C104" s="151" t="s">
        <v>1546</v>
      </c>
      <c r="D104" s="151" t="s">
        <v>1547</v>
      </c>
      <c r="E104" s="150" t="s">
        <v>1548</v>
      </c>
      <c r="F104" s="151" t="s">
        <v>1549</v>
      </c>
      <c r="G104" s="152">
        <v>1184</v>
      </c>
    </row>
    <row r="105" spans="1:7" ht="22.5">
      <c r="A105" s="150" t="s">
        <v>1544</v>
      </c>
      <c r="B105" s="150" t="s">
        <v>1545</v>
      </c>
      <c r="C105" s="151" t="s">
        <v>1550</v>
      </c>
      <c r="D105" s="151" t="s">
        <v>1551</v>
      </c>
      <c r="E105" s="150" t="s">
        <v>1552</v>
      </c>
      <c r="F105" s="151" t="s">
        <v>1549</v>
      </c>
      <c r="G105" s="152">
        <v>24</v>
      </c>
    </row>
    <row r="106" spans="1:7" ht="22.5">
      <c r="A106" s="150" t="s">
        <v>1544</v>
      </c>
      <c r="B106" s="150" t="s">
        <v>1545</v>
      </c>
      <c r="C106" s="151" t="s">
        <v>1553</v>
      </c>
      <c r="D106" s="151" t="s">
        <v>1554</v>
      </c>
      <c r="E106" s="150" t="s">
        <v>1545</v>
      </c>
      <c r="F106" s="151" t="s">
        <v>1549</v>
      </c>
      <c r="G106" s="152">
        <v>2479</v>
      </c>
    </row>
    <row r="107" spans="1:7" ht="22.5">
      <c r="A107" s="150" t="s">
        <v>1544</v>
      </c>
      <c r="B107" s="150" t="s">
        <v>1545</v>
      </c>
      <c r="C107" s="151" t="s">
        <v>1555</v>
      </c>
      <c r="D107" s="151" t="s">
        <v>1556</v>
      </c>
      <c r="E107" s="150" t="s">
        <v>1545</v>
      </c>
      <c r="F107" s="151" t="s">
        <v>1549</v>
      </c>
      <c r="G107" s="152">
        <v>71</v>
      </c>
    </row>
    <row r="108" spans="1:7" ht="22.5">
      <c r="A108" s="150" t="s">
        <v>1544</v>
      </c>
      <c r="B108" s="150" t="s">
        <v>1545</v>
      </c>
      <c r="C108" s="151" t="s">
        <v>1557</v>
      </c>
      <c r="D108" s="151" t="s">
        <v>1558</v>
      </c>
      <c r="E108" s="150" t="s">
        <v>1545</v>
      </c>
      <c r="F108" s="151" t="s">
        <v>1549</v>
      </c>
      <c r="G108" s="152">
        <v>634</v>
      </c>
    </row>
    <row r="109" spans="1:7" ht="33.75">
      <c r="A109" s="150" t="s">
        <v>1559</v>
      </c>
      <c r="B109" s="150" t="s">
        <v>1560</v>
      </c>
      <c r="C109" s="151" t="s">
        <v>1561</v>
      </c>
      <c r="D109" s="151" t="s">
        <v>1562</v>
      </c>
      <c r="E109" s="150" t="s">
        <v>1563</v>
      </c>
      <c r="F109" s="151" t="s">
        <v>1478</v>
      </c>
      <c r="G109" s="152">
        <v>5</v>
      </c>
    </row>
    <row r="110" spans="1:7" ht="33.75">
      <c r="A110" s="150" t="s">
        <v>1559</v>
      </c>
      <c r="B110" s="150" t="s">
        <v>1560</v>
      </c>
      <c r="C110" s="151" t="s">
        <v>1475</v>
      </c>
      <c r="D110" s="151" t="s">
        <v>1476</v>
      </c>
      <c r="E110" s="150" t="s">
        <v>1564</v>
      </c>
      <c r="F110" s="151" t="s">
        <v>1478</v>
      </c>
      <c r="G110" s="152">
        <v>13.79</v>
      </c>
    </row>
    <row r="111" spans="1:7" ht="33.75">
      <c r="A111" s="150" t="s">
        <v>1559</v>
      </c>
      <c r="B111" s="150" t="s">
        <v>1560</v>
      </c>
      <c r="C111" s="151" t="s">
        <v>1475</v>
      </c>
      <c r="D111" s="151" t="s">
        <v>1476</v>
      </c>
      <c r="E111" s="150" t="s">
        <v>1477</v>
      </c>
      <c r="F111" s="151" t="s">
        <v>1478</v>
      </c>
      <c r="G111" s="152">
        <v>14</v>
      </c>
    </row>
    <row r="112" spans="1:7" ht="33.75">
      <c r="A112" s="150" t="s">
        <v>1559</v>
      </c>
      <c r="B112" s="150" t="s">
        <v>1560</v>
      </c>
      <c r="C112" s="151" t="s">
        <v>1475</v>
      </c>
      <c r="D112" s="151" t="s">
        <v>1476</v>
      </c>
      <c r="E112" s="150" t="s">
        <v>1565</v>
      </c>
      <c r="F112" s="151" t="s">
        <v>1478</v>
      </c>
      <c r="G112" s="152">
        <v>97.3</v>
      </c>
    </row>
    <row r="113" spans="1:7" ht="33.75">
      <c r="A113" s="150" t="s">
        <v>1559</v>
      </c>
      <c r="B113" s="150" t="s">
        <v>1560</v>
      </c>
      <c r="C113" s="151" t="s">
        <v>1475</v>
      </c>
      <c r="D113" s="151" t="s">
        <v>1476</v>
      </c>
      <c r="E113" s="150" t="s">
        <v>1566</v>
      </c>
      <c r="F113" s="151" t="s">
        <v>1478</v>
      </c>
      <c r="G113" s="152">
        <v>420</v>
      </c>
    </row>
    <row r="114" spans="1:7" ht="33.75">
      <c r="A114" s="150" t="s">
        <v>1559</v>
      </c>
      <c r="B114" s="150" t="s">
        <v>1560</v>
      </c>
      <c r="C114" s="151" t="s">
        <v>1567</v>
      </c>
      <c r="D114" s="151" t="s">
        <v>1568</v>
      </c>
      <c r="E114" s="150" t="s">
        <v>1563</v>
      </c>
      <c r="F114" s="151" t="s">
        <v>1478</v>
      </c>
      <c r="G114" s="152">
        <v>85</v>
      </c>
    </row>
    <row r="115" spans="1:7" ht="33.75">
      <c r="A115" s="150" t="s">
        <v>1559</v>
      </c>
      <c r="B115" s="150" t="s">
        <v>1560</v>
      </c>
      <c r="C115" s="151" t="s">
        <v>1569</v>
      </c>
      <c r="D115" s="151" t="s">
        <v>1570</v>
      </c>
      <c r="E115" s="150" t="s">
        <v>1571</v>
      </c>
      <c r="F115" s="151" t="s">
        <v>1478</v>
      </c>
      <c r="G115" s="152">
        <v>102</v>
      </c>
    </row>
    <row r="116" spans="1:7" ht="33.75">
      <c r="A116" s="150" t="s">
        <v>1559</v>
      </c>
      <c r="B116" s="150" t="s">
        <v>1560</v>
      </c>
      <c r="C116" s="151" t="s">
        <v>1569</v>
      </c>
      <c r="D116" s="151" t="s">
        <v>1570</v>
      </c>
      <c r="E116" s="150" t="s">
        <v>1572</v>
      </c>
      <c r="F116" s="151" t="s">
        <v>1478</v>
      </c>
      <c r="G116" s="152">
        <v>89.57</v>
      </c>
    </row>
    <row r="117" spans="1:7" ht="33.75">
      <c r="A117" s="150" t="s">
        <v>1559</v>
      </c>
      <c r="B117" s="150" t="s">
        <v>1560</v>
      </c>
      <c r="C117" s="151" t="s">
        <v>1561</v>
      </c>
      <c r="D117" s="151" t="s">
        <v>1573</v>
      </c>
      <c r="E117" s="150" t="s">
        <v>1574</v>
      </c>
      <c r="F117" s="151" t="s">
        <v>1478</v>
      </c>
      <c r="G117" s="152">
        <v>43</v>
      </c>
    </row>
    <row r="118" spans="1:7" ht="33.75">
      <c r="A118" s="150" t="s">
        <v>1559</v>
      </c>
      <c r="B118" s="150" t="s">
        <v>1560</v>
      </c>
      <c r="C118" s="151" t="s">
        <v>1575</v>
      </c>
      <c r="D118" s="151" t="s">
        <v>1576</v>
      </c>
      <c r="E118" s="150" t="s">
        <v>1577</v>
      </c>
      <c r="F118" s="151" t="s">
        <v>1478</v>
      </c>
      <c r="G118" s="152">
        <v>30</v>
      </c>
    </row>
    <row r="119" spans="1:7" ht="33.75">
      <c r="A119" s="150" t="s">
        <v>1559</v>
      </c>
      <c r="B119" s="150" t="s">
        <v>1560</v>
      </c>
      <c r="C119" s="151" t="s">
        <v>1578</v>
      </c>
      <c r="D119" s="151" t="s">
        <v>1579</v>
      </c>
      <c r="E119" s="150" t="s">
        <v>1580</v>
      </c>
      <c r="F119" s="151" t="s">
        <v>1478</v>
      </c>
      <c r="G119" s="152">
        <v>14</v>
      </c>
    </row>
    <row r="120" spans="1:7" ht="33.75">
      <c r="A120" s="150" t="s">
        <v>1581</v>
      </c>
      <c r="B120" s="150" t="s">
        <v>1582</v>
      </c>
      <c r="C120" s="151" t="s">
        <v>1583</v>
      </c>
      <c r="D120" s="151" t="s">
        <v>1584</v>
      </c>
      <c r="E120" s="150" t="s">
        <v>1585</v>
      </c>
      <c r="F120" s="151" t="s">
        <v>1586</v>
      </c>
      <c r="G120" s="152">
        <v>343.5</v>
      </c>
    </row>
    <row r="121" spans="1:7" ht="33.75">
      <c r="A121" s="150" t="s">
        <v>1581</v>
      </c>
      <c r="B121" s="150" t="s">
        <v>1582</v>
      </c>
      <c r="C121" s="151" t="s">
        <v>1583</v>
      </c>
      <c r="D121" s="151" t="s">
        <v>1584</v>
      </c>
      <c r="E121" s="150" t="s">
        <v>1585</v>
      </c>
      <c r="F121" s="151" t="s">
        <v>1586</v>
      </c>
      <c r="G121" s="152">
        <v>343.5</v>
      </c>
    </row>
    <row r="122" spans="1:7" ht="33.75">
      <c r="A122" s="150" t="s">
        <v>1581</v>
      </c>
      <c r="B122" s="150" t="s">
        <v>1582</v>
      </c>
      <c r="C122" s="151" t="s">
        <v>1587</v>
      </c>
      <c r="D122" s="151" t="s">
        <v>1588</v>
      </c>
      <c r="E122" s="150" t="s">
        <v>1589</v>
      </c>
      <c r="F122" s="151" t="s">
        <v>1586</v>
      </c>
      <c r="G122" s="152">
        <v>77.7</v>
      </c>
    </row>
    <row r="123" spans="1:7" ht="33.75">
      <c r="A123" s="150" t="s">
        <v>1581</v>
      </c>
      <c r="B123" s="150" t="s">
        <v>1582</v>
      </c>
      <c r="C123" s="151" t="s">
        <v>1590</v>
      </c>
      <c r="D123" s="151" t="s">
        <v>1588</v>
      </c>
      <c r="E123" s="150" t="s">
        <v>1591</v>
      </c>
      <c r="F123" s="151" t="s">
        <v>1586</v>
      </c>
      <c r="G123" s="152">
        <v>88.6</v>
      </c>
    </row>
    <row r="124" spans="1:7" ht="33.75">
      <c r="A124" s="150" t="s">
        <v>1581</v>
      </c>
      <c r="B124" s="150" t="s">
        <v>1582</v>
      </c>
      <c r="C124" s="151" t="s">
        <v>1590</v>
      </c>
      <c r="D124" s="151" t="s">
        <v>1592</v>
      </c>
      <c r="E124" s="150" t="s">
        <v>1593</v>
      </c>
      <c r="F124" s="151" t="s">
        <v>1586</v>
      </c>
      <c r="G124" s="152">
        <v>50</v>
      </c>
    </row>
    <row r="125" spans="1:7" ht="33.75">
      <c r="A125" s="150" t="s">
        <v>1581</v>
      </c>
      <c r="B125" s="150" t="s">
        <v>1582</v>
      </c>
      <c r="C125" s="151" t="s">
        <v>1583</v>
      </c>
      <c r="D125" s="151" t="s">
        <v>1594</v>
      </c>
      <c r="E125" s="150" t="s">
        <v>1595</v>
      </c>
      <c r="F125" s="151" t="s">
        <v>1586</v>
      </c>
      <c r="G125" s="152">
        <v>202</v>
      </c>
    </row>
    <row r="126" spans="1:7" ht="33.75">
      <c r="A126" s="150" t="s">
        <v>1581</v>
      </c>
      <c r="B126" s="150" t="s">
        <v>1582</v>
      </c>
      <c r="C126" s="151" t="s">
        <v>1587</v>
      </c>
      <c r="D126" s="151" t="s">
        <v>1596</v>
      </c>
      <c r="E126" s="150" t="s">
        <v>1597</v>
      </c>
      <c r="F126" s="151" t="s">
        <v>1586</v>
      </c>
      <c r="G126" s="152">
        <v>2132</v>
      </c>
    </row>
    <row r="127" spans="1:7" ht="33.75">
      <c r="A127" s="150" t="s">
        <v>1581</v>
      </c>
      <c r="B127" s="150" t="s">
        <v>1582</v>
      </c>
      <c r="C127" s="151" t="s">
        <v>1598</v>
      </c>
      <c r="D127" s="151" t="s">
        <v>1596</v>
      </c>
      <c r="E127" s="150" t="s">
        <v>1599</v>
      </c>
      <c r="F127" s="151" t="s">
        <v>1586</v>
      </c>
      <c r="G127" s="152">
        <v>4532</v>
      </c>
    </row>
    <row r="128" spans="1:7" ht="33.75">
      <c r="A128" s="150" t="s">
        <v>1581</v>
      </c>
      <c r="B128" s="150" t="s">
        <v>1582</v>
      </c>
      <c r="C128" s="151" t="s">
        <v>1598</v>
      </c>
      <c r="D128" s="151" t="s">
        <v>1600</v>
      </c>
      <c r="E128" s="150" t="s">
        <v>1601</v>
      </c>
      <c r="F128" s="151" t="s">
        <v>1586</v>
      </c>
      <c r="G128" s="152">
        <v>40.11</v>
      </c>
    </row>
    <row r="129" spans="1:7" ht="33.75">
      <c r="A129" s="150" t="s">
        <v>1581</v>
      </c>
      <c r="B129" s="150" t="s">
        <v>1582</v>
      </c>
      <c r="C129" s="151" t="s">
        <v>1602</v>
      </c>
      <c r="D129" s="151" t="s">
        <v>1603</v>
      </c>
      <c r="E129" s="150" t="s">
        <v>1604</v>
      </c>
      <c r="F129" s="151" t="s">
        <v>1586</v>
      </c>
      <c r="G129" s="152">
        <v>288.8</v>
      </c>
    </row>
    <row r="130" spans="1:7" ht="33.75">
      <c r="A130" s="150" t="s">
        <v>1581</v>
      </c>
      <c r="B130" s="150" t="s">
        <v>1582</v>
      </c>
      <c r="C130" s="151" t="s">
        <v>1602</v>
      </c>
      <c r="D130" s="151" t="s">
        <v>1603</v>
      </c>
      <c r="E130" s="150" t="s">
        <v>1604</v>
      </c>
      <c r="F130" s="151" t="s">
        <v>1586</v>
      </c>
      <c r="G130" s="152">
        <v>62</v>
      </c>
    </row>
    <row r="131" spans="1:7" ht="33.75">
      <c r="A131" s="150" t="s">
        <v>1581</v>
      </c>
      <c r="B131" s="150" t="s">
        <v>1582</v>
      </c>
      <c r="C131" s="151" t="s">
        <v>1587</v>
      </c>
      <c r="D131" s="151" t="s">
        <v>1603</v>
      </c>
      <c r="E131" s="150" t="s">
        <v>1605</v>
      </c>
      <c r="F131" s="151" t="s">
        <v>1586</v>
      </c>
      <c r="G131" s="152">
        <v>149.30000000000001</v>
      </c>
    </row>
    <row r="132" spans="1:7" ht="33.75">
      <c r="A132" s="150" t="s">
        <v>1581</v>
      </c>
      <c r="B132" s="150" t="s">
        <v>1582</v>
      </c>
      <c r="C132" s="151" t="s">
        <v>1587</v>
      </c>
      <c r="D132" s="151" t="s">
        <v>1603</v>
      </c>
      <c r="E132" s="150" t="s">
        <v>1605</v>
      </c>
      <c r="F132" s="151" t="s">
        <v>1586</v>
      </c>
      <c r="G132" s="152">
        <v>40</v>
      </c>
    </row>
    <row r="133" spans="1:7" ht="33.75">
      <c r="A133" s="150" t="s">
        <v>1581</v>
      </c>
      <c r="B133" s="150" t="s">
        <v>1582</v>
      </c>
      <c r="C133" s="151" t="s">
        <v>1587</v>
      </c>
      <c r="D133" s="151" t="s">
        <v>1606</v>
      </c>
      <c r="E133" s="150" t="s">
        <v>1607</v>
      </c>
      <c r="F133" s="151" t="s">
        <v>1586</v>
      </c>
      <c r="G133" s="152">
        <v>297.23</v>
      </c>
    </row>
    <row r="134" spans="1:7" ht="33.75">
      <c r="A134" s="150" t="s">
        <v>1581</v>
      </c>
      <c r="B134" s="150" t="s">
        <v>1582</v>
      </c>
      <c r="C134" s="151" t="s">
        <v>1602</v>
      </c>
      <c r="D134" s="151" t="s">
        <v>1606</v>
      </c>
      <c r="E134" s="150" t="s">
        <v>1608</v>
      </c>
      <c r="F134" s="151" t="s">
        <v>1586</v>
      </c>
      <c r="G134" s="152">
        <v>100</v>
      </c>
    </row>
    <row r="135" spans="1:7" ht="33.75">
      <c r="A135" s="150" t="s">
        <v>1581</v>
      </c>
      <c r="B135" s="150" t="s">
        <v>1582</v>
      </c>
      <c r="C135" s="151" t="s">
        <v>1602</v>
      </c>
      <c r="D135" s="151" t="s">
        <v>1606</v>
      </c>
      <c r="E135" s="150" t="s">
        <v>1609</v>
      </c>
      <c r="F135" s="151" t="s">
        <v>1586</v>
      </c>
      <c r="G135" s="152">
        <v>491</v>
      </c>
    </row>
    <row r="136" spans="1:7" ht="33.75">
      <c r="A136" s="150" t="s">
        <v>1581</v>
      </c>
      <c r="B136" s="150" t="s">
        <v>1582</v>
      </c>
      <c r="C136" s="151" t="s">
        <v>1587</v>
      </c>
      <c r="D136" s="151" t="s">
        <v>1606</v>
      </c>
      <c r="E136" s="150" t="s">
        <v>1607</v>
      </c>
      <c r="F136" s="151" t="s">
        <v>1586</v>
      </c>
      <c r="G136" s="152">
        <v>40</v>
      </c>
    </row>
    <row r="137" spans="1:7" ht="33.75">
      <c r="A137" s="150" t="s">
        <v>1581</v>
      </c>
      <c r="B137" s="150" t="s">
        <v>1582</v>
      </c>
      <c r="C137" s="151" t="s">
        <v>1598</v>
      </c>
      <c r="D137" s="151" t="s">
        <v>1610</v>
      </c>
      <c r="E137" s="150" t="s">
        <v>1611</v>
      </c>
      <c r="F137" s="151" t="s">
        <v>1586</v>
      </c>
      <c r="G137" s="152">
        <v>36</v>
      </c>
    </row>
    <row r="138" spans="1:7" ht="33.75">
      <c r="A138" s="150" t="s">
        <v>1581</v>
      </c>
      <c r="B138" s="150" t="s">
        <v>1582</v>
      </c>
      <c r="C138" s="151" t="s">
        <v>1612</v>
      </c>
      <c r="D138" s="151" t="s">
        <v>1613</v>
      </c>
      <c r="E138" s="150" t="s">
        <v>1614</v>
      </c>
      <c r="F138" s="151" t="s">
        <v>1586</v>
      </c>
      <c r="G138" s="152">
        <v>243</v>
      </c>
    </row>
    <row r="139" spans="1:7" ht="33.75">
      <c r="A139" s="150" t="s">
        <v>1581</v>
      </c>
      <c r="B139" s="150" t="s">
        <v>1582</v>
      </c>
      <c r="C139" s="151" t="s">
        <v>1615</v>
      </c>
      <c r="D139" s="151" t="s">
        <v>1616</v>
      </c>
      <c r="E139" s="150" t="s">
        <v>1617</v>
      </c>
      <c r="F139" s="151" t="s">
        <v>1586</v>
      </c>
      <c r="G139" s="152">
        <v>544</v>
      </c>
    </row>
    <row r="140" spans="1:7" ht="33.75">
      <c r="A140" s="150" t="s">
        <v>1581</v>
      </c>
      <c r="B140" s="150" t="s">
        <v>1582</v>
      </c>
      <c r="C140" s="151" t="s">
        <v>1550</v>
      </c>
      <c r="D140" s="151" t="s">
        <v>1618</v>
      </c>
      <c r="E140" s="150" t="s">
        <v>1619</v>
      </c>
      <c r="F140" s="151" t="s">
        <v>1586</v>
      </c>
      <c r="G140" s="152">
        <v>48.19</v>
      </c>
    </row>
    <row r="141" spans="1:7" ht="33.75">
      <c r="A141" s="150" t="s">
        <v>1581</v>
      </c>
      <c r="B141" s="150" t="s">
        <v>1582</v>
      </c>
      <c r="C141" s="151" t="s">
        <v>1612</v>
      </c>
      <c r="D141" s="151" t="s">
        <v>1620</v>
      </c>
      <c r="E141" s="150" t="s">
        <v>1621</v>
      </c>
      <c r="F141" s="151" t="s">
        <v>1586</v>
      </c>
      <c r="G141" s="152">
        <v>10.7</v>
      </c>
    </row>
    <row r="142" spans="1:7" ht="33.75">
      <c r="A142" s="150" t="s">
        <v>1581</v>
      </c>
      <c r="B142" s="150" t="s">
        <v>1582</v>
      </c>
      <c r="C142" s="151" t="s">
        <v>1622</v>
      </c>
      <c r="D142" s="151" t="s">
        <v>1623</v>
      </c>
      <c r="E142" s="150" t="s">
        <v>1624</v>
      </c>
      <c r="F142" s="151" t="s">
        <v>1586</v>
      </c>
      <c r="G142" s="152">
        <v>28.73</v>
      </c>
    </row>
    <row r="143" spans="1:7" ht="33.75">
      <c r="A143" s="150" t="s">
        <v>1581</v>
      </c>
      <c r="B143" s="150" t="s">
        <v>1582</v>
      </c>
      <c r="C143" s="151" t="s">
        <v>1622</v>
      </c>
      <c r="D143" s="151" t="s">
        <v>1623</v>
      </c>
      <c r="E143" s="150" t="s">
        <v>1624</v>
      </c>
      <c r="F143" s="151" t="s">
        <v>1586</v>
      </c>
      <c r="G143" s="152">
        <v>48.05</v>
      </c>
    </row>
    <row r="144" spans="1:7" ht="33.75">
      <c r="A144" s="150" t="s">
        <v>1581</v>
      </c>
      <c r="B144" s="150" t="s">
        <v>1582</v>
      </c>
      <c r="C144" s="151" t="s">
        <v>1622</v>
      </c>
      <c r="D144" s="151" t="s">
        <v>1623</v>
      </c>
      <c r="E144" s="150" t="s">
        <v>1624</v>
      </c>
      <c r="F144" s="151" t="s">
        <v>1586</v>
      </c>
      <c r="G144" s="152">
        <v>18.48</v>
      </c>
    </row>
    <row r="145" spans="1:7" ht="33.75">
      <c r="A145" s="150" t="s">
        <v>1581</v>
      </c>
      <c r="B145" s="150" t="s">
        <v>1582</v>
      </c>
      <c r="C145" s="151" t="s">
        <v>1622</v>
      </c>
      <c r="D145" s="151" t="s">
        <v>1623</v>
      </c>
      <c r="E145" s="150" t="s">
        <v>1624</v>
      </c>
      <c r="F145" s="151" t="s">
        <v>1586</v>
      </c>
      <c r="G145" s="152">
        <v>49.47</v>
      </c>
    </row>
    <row r="146" spans="1:7" ht="33.75">
      <c r="A146" s="150" t="s">
        <v>1581</v>
      </c>
      <c r="B146" s="150" t="s">
        <v>1582</v>
      </c>
      <c r="C146" s="151" t="s">
        <v>1625</v>
      </c>
      <c r="D146" s="151" t="s">
        <v>1626</v>
      </c>
      <c r="E146" s="150" t="s">
        <v>1585</v>
      </c>
      <c r="F146" s="151" t="s">
        <v>1586</v>
      </c>
      <c r="G146" s="152">
        <v>62</v>
      </c>
    </row>
    <row r="147" spans="1:7" ht="33.75">
      <c r="A147" s="150" t="s">
        <v>1581</v>
      </c>
      <c r="B147" s="150" t="s">
        <v>1582</v>
      </c>
      <c r="C147" s="151" t="s">
        <v>1627</v>
      </c>
      <c r="D147" s="151" t="s">
        <v>1626</v>
      </c>
      <c r="E147" s="150" t="s">
        <v>1628</v>
      </c>
      <c r="F147" s="151" t="s">
        <v>1586</v>
      </c>
      <c r="G147" s="152">
        <v>21</v>
      </c>
    </row>
    <row r="148" spans="1:7" ht="33.75">
      <c r="A148" s="150" t="s">
        <v>1581</v>
      </c>
      <c r="B148" s="150" t="s">
        <v>1582</v>
      </c>
      <c r="C148" s="151" t="s">
        <v>1612</v>
      </c>
      <c r="D148" s="151" t="s">
        <v>1629</v>
      </c>
      <c r="E148" s="150" t="s">
        <v>1630</v>
      </c>
      <c r="F148" s="151" t="s">
        <v>1586</v>
      </c>
      <c r="G148" s="152">
        <v>500</v>
      </c>
    </row>
    <row r="149" spans="1:7" ht="33.75">
      <c r="A149" s="150" t="s">
        <v>1581</v>
      </c>
      <c r="B149" s="150" t="s">
        <v>1582</v>
      </c>
      <c r="C149" s="151" t="s">
        <v>1612</v>
      </c>
      <c r="D149" s="151" t="s">
        <v>1631</v>
      </c>
      <c r="E149" s="150" t="s">
        <v>1632</v>
      </c>
      <c r="F149" s="151" t="s">
        <v>1586</v>
      </c>
      <c r="G149" s="152">
        <v>17.2</v>
      </c>
    </row>
    <row r="150" spans="1:7" ht="33.75">
      <c r="A150" s="150" t="s">
        <v>1581</v>
      </c>
      <c r="B150" s="150" t="s">
        <v>1582</v>
      </c>
      <c r="C150" s="151" t="s">
        <v>1633</v>
      </c>
      <c r="D150" s="151" t="s">
        <v>1634</v>
      </c>
      <c r="E150" s="150" t="s">
        <v>1635</v>
      </c>
      <c r="F150" s="151" t="s">
        <v>1586</v>
      </c>
      <c r="G150" s="152">
        <v>922</v>
      </c>
    </row>
    <row r="151" spans="1:7" ht="33.75">
      <c r="A151" s="150" t="s">
        <v>1581</v>
      </c>
      <c r="B151" s="150" t="s">
        <v>1582</v>
      </c>
      <c r="C151" s="151" t="s">
        <v>1636</v>
      </c>
      <c r="D151" s="151" t="s">
        <v>1637</v>
      </c>
      <c r="E151" s="150" t="s">
        <v>1638</v>
      </c>
      <c r="F151" s="151" t="s">
        <v>1586</v>
      </c>
      <c r="G151" s="152">
        <v>236</v>
      </c>
    </row>
    <row r="152" spans="1:7" ht="33.75">
      <c r="A152" s="150" t="s">
        <v>1581</v>
      </c>
      <c r="B152" s="150" t="s">
        <v>1582</v>
      </c>
      <c r="C152" s="151" t="s">
        <v>1639</v>
      </c>
      <c r="D152" s="151" t="s">
        <v>1640</v>
      </c>
      <c r="E152" s="150" t="s">
        <v>1641</v>
      </c>
      <c r="F152" s="151" t="s">
        <v>1586</v>
      </c>
      <c r="G152" s="152">
        <v>131.4</v>
      </c>
    </row>
    <row r="153" spans="1:7" ht="33.75">
      <c r="A153" s="150" t="s">
        <v>1581</v>
      </c>
      <c r="B153" s="150" t="s">
        <v>1582</v>
      </c>
      <c r="C153" s="151" t="s">
        <v>1627</v>
      </c>
      <c r="D153" s="151" t="s">
        <v>1642</v>
      </c>
      <c r="E153" s="150" t="s">
        <v>1643</v>
      </c>
      <c r="F153" s="151" t="s">
        <v>1586</v>
      </c>
      <c r="G153" s="152">
        <v>450</v>
      </c>
    </row>
    <row r="154" spans="1:7" ht="33.75">
      <c r="A154" s="150" t="s">
        <v>1581</v>
      </c>
      <c r="B154" s="150" t="s">
        <v>1582</v>
      </c>
      <c r="C154" s="151" t="s">
        <v>1627</v>
      </c>
      <c r="D154" s="151" t="s">
        <v>1644</v>
      </c>
      <c r="E154" s="150" t="s">
        <v>1614</v>
      </c>
      <c r="F154" s="151" t="s">
        <v>1586</v>
      </c>
      <c r="G154" s="152">
        <v>265</v>
      </c>
    </row>
    <row r="155" spans="1:7" ht="33.75">
      <c r="A155" s="150" t="s">
        <v>1581</v>
      </c>
      <c r="B155" s="150" t="s">
        <v>1582</v>
      </c>
      <c r="C155" s="151" t="s">
        <v>1645</v>
      </c>
      <c r="D155" s="151" t="s">
        <v>1646</v>
      </c>
      <c r="E155" s="150" t="s">
        <v>1647</v>
      </c>
      <c r="F155" s="151" t="s">
        <v>1586</v>
      </c>
      <c r="G155" s="152">
        <v>64</v>
      </c>
    </row>
    <row r="156" spans="1:7" ht="33.75">
      <c r="A156" s="150" t="s">
        <v>1581</v>
      </c>
      <c r="B156" s="150" t="s">
        <v>1582</v>
      </c>
      <c r="C156" s="151" t="s">
        <v>1512</v>
      </c>
      <c r="D156" s="151" t="s">
        <v>1648</v>
      </c>
      <c r="E156" s="150" t="s">
        <v>1649</v>
      </c>
      <c r="F156" s="151" t="s">
        <v>1586</v>
      </c>
      <c r="G156" s="152">
        <v>4.2</v>
      </c>
    </row>
    <row r="157" spans="1:7" ht="33.75">
      <c r="A157" s="150" t="s">
        <v>1581</v>
      </c>
      <c r="B157" s="150" t="s">
        <v>1582</v>
      </c>
      <c r="C157" s="151" t="s">
        <v>1650</v>
      </c>
      <c r="D157" s="151" t="s">
        <v>1648</v>
      </c>
      <c r="E157" s="150" t="s">
        <v>1649</v>
      </c>
      <c r="F157" s="151" t="s">
        <v>1586</v>
      </c>
      <c r="G157" s="152">
        <v>-1.1100000000000001</v>
      </c>
    </row>
    <row r="158" spans="1:7" ht="33.75">
      <c r="A158" s="150" t="s">
        <v>1581</v>
      </c>
      <c r="B158" s="150" t="s">
        <v>1582</v>
      </c>
      <c r="C158" s="151" t="s">
        <v>1512</v>
      </c>
      <c r="D158" s="151" t="s">
        <v>1651</v>
      </c>
      <c r="E158" s="150" t="s">
        <v>1652</v>
      </c>
      <c r="F158" s="151" t="s">
        <v>1586</v>
      </c>
      <c r="G158" s="152">
        <v>1376</v>
      </c>
    </row>
    <row r="159" spans="1:7" ht="33.75">
      <c r="A159" s="150" t="s">
        <v>1581</v>
      </c>
      <c r="B159" s="150" t="s">
        <v>1582</v>
      </c>
      <c r="C159" s="151" t="s">
        <v>1653</v>
      </c>
      <c r="D159" s="151" t="s">
        <v>1654</v>
      </c>
      <c r="E159" s="150" t="s">
        <v>1655</v>
      </c>
      <c r="F159" s="151" t="s">
        <v>1586</v>
      </c>
      <c r="G159" s="152">
        <v>185</v>
      </c>
    </row>
    <row r="160" spans="1:7" ht="33.75">
      <c r="A160" s="150" t="s">
        <v>1656</v>
      </c>
      <c r="B160" s="150" t="s">
        <v>1657</v>
      </c>
      <c r="C160" s="151" t="s">
        <v>1625</v>
      </c>
      <c r="D160" s="151" t="s">
        <v>1658</v>
      </c>
      <c r="E160" s="150" t="s">
        <v>1659</v>
      </c>
      <c r="F160" s="151" t="s">
        <v>1586</v>
      </c>
      <c r="G160" s="152">
        <v>40</v>
      </c>
    </row>
    <row r="161" spans="1:7" ht="45">
      <c r="A161" s="150" t="s">
        <v>1660</v>
      </c>
      <c r="B161" s="150" t="s">
        <v>1661</v>
      </c>
      <c r="C161" s="151" t="s">
        <v>1555</v>
      </c>
      <c r="D161" s="151" t="s">
        <v>1662</v>
      </c>
      <c r="E161" s="150" t="s">
        <v>1663</v>
      </c>
      <c r="F161" s="151" t="s">
        <v>1664</v>
      </c>
      <c r="G161" s="152">
        <v>50</v>
      </c>
    </row>
    <row r="162" spans="1:7" ht="33.75">
      <c r="A162" s="150" t="s">
        <v>1660</v>
      </c>
      <c r="B162" s="150" t="s">
        <v>1661</v>
      </c>
      <c r="C162" s="151" t="s">
        <v>1665</v>
      </c>
      <c r="D162" s="151" t="s">
        <v>1666</v>
      </c>
      <c r="E162" s="150" t="s">
        <v>1667</v>
      </c>
      <c r="F162" s="151" t="s">
        <v>1664</v>
      </c>
      <c r="G162" s="152">
        <v>115</v>
      </c>
    </row>
    <row r="163" spans="1:7" ht="33.75">
      <c r="A163" s="150" t="s">
        <v>1660</v>
      </c>
      <c r="B163" s="150" t="s">
        <v>1661</v>
      </c>
      <c r="C163" s="151" t="s">
        <v>1668</v>
      </c>
      <c r="D163" s="151" t="s">
        <v>1669</v>
      </c>
      <c r="E163" s="150" t="s">
        <v>1670</v>
      </c>
      <c r="F163" s="151" t="s">
        <v>1664</v>
      </c>
      <c r="G163" s="152">
        <v>47</v>
      </c>
    </row>
    <row r="164" spans="1:7" ht="33.75">
      <c r="A164" s="150" t="s">
        <v>1660</v>
      </c>
      <c r="B164" s="150" t="s">
        <v>1661</v>
      </c>
      <c r="C164" s="151" t="s">
        <v>1668</v>
      </c>
      <c r="D164" s="151" t="s">
        <v>1671</v>
      </c>
      <c r="E164" s="150" t="s">
        <v>1672</v>
      </c>
      <c r="F164" s="151" t="s">
        <v>1664</v>
      </c>
      <c r="G164" s="152">
        <v>110.19</v>
      </c>
    </row>
    <row r="165" spans="1:7" ht="33.75">
      <c r="A165" s="150" t="s">
        <v>1660</v>
      </c>
      <c r="B165" s="150" t="s">
        <v>1661</v>
      </c>
      <c r="C165" s="151" t="s">
        <v>1673</v>
      </c>
      <c r="D165" s="151" t="s">
        <v>1671</v>
      </c>
      <c r="E165" s="150" t="s">
        <v>1674</v>
      </c>
      <c r="F165" s="151" t="s">
        <v>1664</v>
      </c>
      <c r="G165" s="152">
        <v>114.51</v>
      </c>
    </row>
    <row r="166" spans="1:7" ht="33.75">
      <c r="A166" s="150" t="s">
        <v>1660</v>
      </c>
      <c r="B166" s="150" t="s">
        <v>1661</v>
      </c>
      <c r="C166" s="151" t="s">
        <v>1665</v>
      </c>
      <c r="D166" s="151" t="s">
        <v>1675</v>
      </c>
      <c r="E166" s="150" t="s">
        <v>1676</v>
      </c>
      <c r="F166" s="151" t="s">
        <v>1664</v>
      </c>
      <c r="G166" s="152">
        <v>99.5</v>
      </c>
    </row>
    <row r="167" spans="1:7" ht="33.75">
      <c r="A167" s="150" t="s">
        <v>1660</v>
      </c>
      <c r="B167" s="150" t="s">
        <v>1661</v>
      </c>
      <c r="C167" s="151" t="s">
        <v>1677</v>
      </c>
      <c r="D167" s="151" t="s">
        <v>1678</v>
      </c>
      <c r="E167" s="150" t="s">
        <v>1679</v>
      </c>
      <c r="F167" s="151" t="s">
        <v>1664</v>
      </c>
      <c r="G167" s="152">
        <v>49.4</v>
      </c>
    </row>
    <row r="168" spans="1:7" ht="33.75">
      <c r="A168" s="150" t="s">
        <v>1660</v>
      </c>
      <c r="B168" s="150" t="s">
        <v>1661</v>
      </c>
      <c r="C168" s="151" t="s">
        <v>1680</v>
      </c>
      <c r="D168" s="151" t="s">
        <v>1681</v>
      </c>
      <c r="E168" s="150" t="s">
        <v>1682</v>
      </c>
      <c r="F168" s="151" t="s">
        <v>1664</v>
      </c>
      <c r="G168" s="152">
        <v>40</v>
      </c>
    </row>
    <row r="169" spans="1:7" ht="33.75">
      <c r="A169" s="150" t="s">
        <v>1660</v>
      </c>
      <c r="B169" s="150" t="s">
        <v>1661</v>
      </c>
      <c r="C169" s="151" t="s">
        <v>1575</v>
      </c>
      <c r="D169" s="151" t="s">
        <v>1683</v>
      </c>
      <c r="E169" s="150" t="s">
        <v>1684</v>
      </c>
      <c r="F169" s="151" t="s">
        <v>1664</v>
      </c>
      <c r="G169" s="152">
        <v>46.9</v>
      </c>
    </row>
    <row r="170" spans="1:7" ht="33.75">
      <c r="A170" s="150" t="s">
        <v>1685</v>
      </c>
      <c r="B170" s="150" t="s">
        <v>1686</v>
      </c>
      <c r="C170" s="151" t="s">
        <v>1687</v>
      </c>
      <c r="D170" s="151" t="s">
        <v>1688</v>
      </c>
      <c r="E170" s="150" t="s">
        <v>1689</v>
      </c>
      <c r="F170" s="151" t="s">
        <v>1492</v>
      </c>
      <c r="G170" s="152">
        <v>21</v>
      </c>
    </row>
    <row r="171" spans="1:7" ht="33.75">
      <c r="A171" s="150" t="s">
        <v>1685</v>
      </c>
      <c r="B171" s="150" t="s">
        <v>1686</v>
      </c>
      <c r="C171" s="151" t="s">
        <v>1687</v>
      </c>
      <c r="D171" s="151" t="s">
        <v>1688</v>
      </c>
      <c r="E171" s="150" t="s">
        <v>1689</v>
      </c>
      <c r="F171" s="151" t="s">
        <v>1492</v>
      </c>
      <c r="G171" s="152">
        <v>3</v>
      </c>
    </row>
    <row r="172" spans="1:7" ht="33.75">
      <c r="A172" s="150" t="s">
        <v>1685</v>
      </c>
      <c r="B172" s="150" t="s">
        <v>1686</v>
      </c>
      <c r="C172" s="151" t="s">
        <v>1687</v>
      </c>
      <c r="D172" s="151" t="s">
        <v>1688</v>
      </c>
      <c r="E172" s="150" t="s">
        <v>1690</v>
      </c>
      <c r="F172" s="151" t="s">
        <v>1492</v>
      </c>
      <c r="G172" s="152">
        <v>93.4</v>
      </c>
    </row>
    <row r="173" spans="1:7" ht="33.75">
      <c r="A173" s="150" t="s">
        <v>1685</v>
      </c>
      <c r="B173" s="150" t="s">
        <v>1686</v>
      </c>
      <c r="C173" s="151" t="s">
        <v>1691</v>
      </c>
      <c r="D173" s="151" t="s">
        <v>1692</v>
      </c>
      <c r="E173" s="150" t="s">
        <v>1693</v>
      </c>
      <c r="F173" s="151" t="s">
        <v>1492</v>
      </c>
      <c r="G173" s="152">
        <v>373.2</v>
      </c>
    </row>
    <row r="174" spans="1:7" ht="33.75">
      <c r="A174" s="150" t="s">
        <v>1685</v>
      </c>
      <c r="B174" s="150" t="s">
        <v>1686</v>
      </c>
      <c r="C174" s="151" t="s">
        <v>1520</v>
      </c>
      <c r="D174" s="151" t="s">
        <v>1694</v>
      </c>
      <c r="E174" s="150" t="s">
        <v>1695</v>
      </c>
      <c r="F174" s="151" t="s">
        <v>1492</v>
      </c>
      <c r="G174" s="152">
        <v>3</v>
      </c>
    </row>
    <row r="175" spans="1:7" ht="33.75">
      <c r="A175" s="150" t="s">
        <v>1685</v>
      </c>
      <c r="B175" s="150" t="s">
        <v>1686</v>
      </c>
      <c r="C175" s="151" t="s">
        <v>1520</v>
      </c>
      <c r="D175" s="151" t="s">
        <v>1694</v>
      </c>
      <c r="E175" s="150" t="s">
        <v>1696</v>
      </c>
      <c r="F175" s="151" t="s">
        <v>1492</v>
      </c>
      <c r="G175" s="152">
        <v>190</v>
      </c>
    </row>
    <row r="176" spans="1:7" ht="33.75">
      <c r="A176" s="150" t="s">
        <v>1685</v>
      </c>
      <c r="B176" s="150" t="s">
        <v>1686</v>
      </c>
      <c r="C176" s="151" t="s">
        <v>1520</v>
      </c>
      <c r="D176" s="151" t="s">
        <v>1694</v>
      </c>
      <c r="E176" s="150" t="s">
        <v>1697</v>
      </c>
      <c r="F176" s="151" t="s">
        <v>1492</v>
      </c>
      <c r="G176" s="152">
        <v>4</v>
      </c>
    </row>
    <row r="177" spans="1:7" ht="33.75">
      <c r="A177" s="150" t="s">
        <v>1685</v>
      </c>
      <c r="B177" s="150" t="s">
        <v>1686</v>
      </c>
      <c r="C177" s="151" t="s">
        <v>1522</v>
      </c>
      <c r="D177" s="151" t="s">
        <v>1698</v>
      </c>
      <c r="E177" s="150" t="s">
        <v>1699</v>
      </c>
      <c r="F177" s="151" t="s">
        <v>1492</v>
      </c>
      <c r="G177" s="152">
        <v>16945.400000000001</v>
      </c>
    </row>
    <row r="178" spans="1:7" ht="33.75">
      <c r="A178" s="150" t="s">
        <v>1685</v>
      </c>
      <c r="B178" s="150" t="s">
        <v>1686</v>
      </c>
      <c r="C178" s="151" t="s">
        <v>1470</v>
      </c>
      <c r="D178" s="151" t="s">
        <v>1700</v>
      </c>
      <c r="E178" s="150" t="s">
        <v>1686</v>
      </c>
      <c r="F178" s="151" t="s">
        <v>1492</v>
      </c>
      <c r="G178" s="152">
        <v>21.63</v>
      </c>
    </row>
    <row r="179" spans="1:7" ht="33.75">
      <c r="A179" s="150" t="s">
        <v>1685</v>
      </c>
      <c r="B179" s="150" t="s">
        <v>1686</v>
      </c>
      <c r="C179" s="151" t="s">
        <v>1470</v>
      </c>
      <c r="D179" s="151" t="s">
        <v>1700</v>
      </c>
      <c r="E179" s="150" t="s">
        <v>1686</v>
      </c>
      <c r="F179" s="151" t="s">
        <v>1492</v>
      </c>
      <c r="G179" s="152">
        <v>1876</v>
      </c>
    </row>
    <row r="180" spans="1:7" ht="33.75">
      <c r="A180" s="150" t="s">
        <v>1685</v>
      </c>
      <c r="B180" s="150" t="s">
        <v>1686</v>
      </c>
      <c r="C180" s="151" t="s">
        <v>1470</v>
      </c>
      <c r="D180" s="151" t="s">
        <v>1700</v>
      </c>
      <c r="E180" s="150" t="s">
        <v>1686</v>
      </c>
      <c r="F180" s="151" t="s">
        <v>1492</v>
      </c>
      <c r="G180" s="152">
        <v>6391</v>
      </c>
    </row>
    <row r="181" spans="1:7" ht="33.75">
      <c r="A181" s="150" t="s">
        <v>1685</v>
      </c>
      <c r="B181" s="150" t="s">
        <v>1686</v>
      </c>
      <c r="C181" s="151" t="s">
        <v>1653</v>
      </c>
      <c r="D181" s="151" t="s">
        <v>1701</v>
      </c>
      <c r="E181" s="150" t="s">
        <v>1702</v>
      </c>
      <c r="F181" s="151" t="s">
        <v>1492</v>
      </c>
      <c r="G181" s="152">
        <v>26406</v>
      </c>
    </row>
    <row r="182" spans="1:7" ht="33.75">
      <c r="A182" s="150" t="s">
        <v>1685</v>
      </c>
      <c r="B182" s="150" t="s">
        <v>1686</v>
      </c>
      <c r="C182" s="151" t="s">
        <v>1703</v>
      </c>
      <c r="D182" s="151" t="s">
        <v>1704</v>
      </c>
      <c r="E182" s="150" t="s">
        <v>1686</v>
      </c>
      <c r="F182" s="151" t="s">
        <v>1492</v>
      </c>
      <c r="G182" s="152">
        <v>27.2</v>
      </c>
    </row>
    <row r="183" spans="1:7" ht="33.75">
      <c r="A183" s="150" t="s">
        <v>1685</v>
      </c>
      <c r="B183" s="150" t="s">
        <v>1686</v>
      </c>
      <c r="C183" s="151" t="s">
        <v>1705</v>
      </c>
      <c r="D183" s="151" t="s">
        <v>1706</v>
      </c>
      <c r="E183" s="150" t="s">
        <v>1686</v>
      </c>
      <c r="F183" s="151" t="s">
        <v>1492</v>
      </c>
      <c r="G183" s="152">
        <v>2691</v>
      </c>
    </row>
    <row r="184" spans="1:7" ht="33.75">
      <c r="A184" s="150" t="s">
        <v>1685</v>
      </c>
      <c r="B184" s="150" t="s">
        <v>1686</v>
      </c>
      <c r="C184" s="151" t="s">
        <v>1705</v>
      </c>
      <c r="D184" s="151" t="s">
        <v>1706</v>
      </c>
      <c r="E184" s="150" t="s">
        <v>1686</v>
      </c>
      <c r="F184" s="151" t="s">
        <v>1492</v>
      </c>
      <c r="G184" s="152">
        <v>813</v>
      </c>
    </row>
    <row r="185" spans="1:7" ht="33.75">
      <c r="A185" s="150" t="s">
        <v>1685</v>
      </c>
      <c r="B185" s="150" t="s">
        <v>1686</v>
      </c>
      <c r="C185" s="151" t="s">
        <v>1555</v>
      </c>
      <c r="D185" s="151" t="s">
        <v>1707</v>
      </c>
      <c r="E185" s="150" t="s">
        <v>1708</v>
      </c>
      <c r="F185" s="151" t="s">
        <v>1492</v>
      </c>
      <c r="G185" s="152">
        <v>440</v>
      </c>
    </row>
    <row r="186" spans="1:7" ht="33.75">
      <c r="A186" s="150" t="s">
        <v>1685</v>
      </c>
      <c r="B186" s="150" t="s">
        <v>1686</v>
      </c>
      <c r="C186" s="151" t="s">
        <v>1709</v>
      </c>
      <c r="D186" s="151" t="s">
        <v>1710</v>
      </c>
      <c r="E186" s="150" t="s">
        <v>1686</v>
      </c>
      <c r="F186" s="151" t="s">
        <v>1492</v>
      </c>
      <c r="G186" s="152">
        <v>401.5</v>
      </c>
    </row>
    <row r="187" spans="1:7" ht="33.75">
      <c r="A187" s="150" t="s">
        <v>1685</v>
      </c>
      <c r="B187" s="150" t="s">
        <v>1686</v>
      </c>
      <c r="C187" s="151" t="s">
        <v>1711</v>
      </c>
      <c r="D187" s="151" t="s">
        <v>1712</v>
      </c>
      <c r="E187" s="150" t="s">
        <v>1713</v>
      </c>
      <c r="F187" s="151" t="s">
        <v>1492</v>
      </c>
      <c r="G187" s="152">
        <v>238.1</v>
      </c>
    </row>
    <row r="188" spans="1:7" ht="33.75">
      <c r="A188" s="150" t="s">
        <v>1685</v>
      </c>
      <c r="B188" s="150" t="s">
        <v>1686</v>
      </c>
      <c r="C188" s="151" t="s">
        <v>1714</v>
      </c>
      <c r="D188" s="151" t="s">
        <v>1715</v>
      </c>
      <c r="E188" s="150" t="s">
        <v>1716</v>
      </c>
      <c r="F188" s="151" t="s">
        <v>1492</v>
      </c>
      <c r="G188" s="152">
        <v>290</v>
      </c>
    </row>
    <row r="189" spans="1:7" ht="33.75">
      <c r="A189" s="150" t="s">
        <v>1685</v>
      </c>
      <c r="B189" s="150" t="s">
        <v>1686</v>
      </c>
      <c r="C189" s="151" t="s">
        <v>1714</v>
      </c>
      <c r="D189" s="151" t="s">
        <v>1715</v>
      </c>
      <c r="E189" s="150" t="s">
        <v>1717</v>
      </c>
      <c r="F189" s="151" t="s">
        <v>1492</v>
      </c>
      <c r="G189" s="152">
        <v>825</v>
      </c>
    </row>
    <row r="190" spans="1:7" ht="33.75">
      <c r="A190" s="150" t="s">
        <v>1685</v>
      </c>
      <c r="B190" s="150" t="s">
        <v>1686</v>
      </c>
      <c r="C190" s="151" t="s">
        <v>1520</v>
      </c>
      <c r="D190" s="151" t="s">
        <v>1718</v>
      </c>
      <c r="E190" s="150" t="s">
        <v>1719</v>
      </c>
      <c r="F190" s="151" t="s">
        <v>1492</v>
      </c>
      <c r="G190" s="152">
        <v>286</v>
      </c>
    </row>
    <row r="191" spans="1:7" ht="33.75">
      <c r="A191" s="150" t="s">
        <v>1685</v>
      </c>
      <c r="B191" s="150" t="s">
        <v>1686</v>
      </c>
      <c r="C191" s="151" t="s">
        <v>1484</v>
      </c>
      <c r="D191" s="151" t="s">
        <v>1720</v>
      </c>
      <c r="E191" s="150" t="s">
        <v>1721</v>
      </c>
      <c r="F191" s="151" t="s">
        <v>1492</v>
      </c>
      <c r="G191" s="152">
        <v>64.2</v>
      </c>
    </row>
    <row r="192" spans="1:7" ht="33.75">
      <c r="A192" s="150" t="s">
        <v>1722</v>
      </c>
      <c r="B192" s="150" t="s">
        <v>1723</v>
      </c>
      <c r="C192" s="151" t="s">
        <v>1633</v>
      </c>
      <c r="D192" s="151" t="s">
        <v>1724</v>
      </c>
      <c r="E192" s="150" t="s">
        <v>1725</v>
      </c>
      <c r="F192" s="151" t="s">
        <v>1492</v>
      </c>
      <c r="G192" s="152">
        <v>13.29</v>
      </c>
    </row>
    <row r="193" spans="1:7" ht="33.75">
      <c r="A193" s="150" t="s">
        <v>1722</v>
      </c>
      <c r="B193" s="150" t="s">
        <v>1723</v>
      </c>
      <c r="C193" s="151" t="s">
        <v>1512</v>
      </c>
      <c r="D193" s="151" t="s">
        <v>1726</v>
      </c>
      <c r="E193" s="150" t="s">
        <v>1727</v>
      </c>
      <c r="F193" s="151" t="s">
        <v>1492</v>
      </c>
      <c r="G193" s="152">
        <v>487.98</v>
      </c>
    </row>
    <row r="194" spans="1:7" ht="33.75">
      <c r="A194" s="150" t="s">
        <v>1722</v>
      </c>
      <c r="B194" s="150" t="s">
        <v>1723</v>
      </c>
      <c r="C194" s="151" t="s">
        <v>1522</v>
      </c>
      <c r="D194" s="151" t="s">
        <v>1728</v>
      </c>
      <c r="E194" s="150" t="s">
        <v>1729</v>
      </c>
      <c r="F194" s="151" t="s">
        <v>1492</v>
      </c>
      <c r="G194" s="152">
        <v>341</v>
      </c>
    </row>
    <row r="195" spans="1:7" ht="33.75">
      <c r="A195" s="150" t="s">
        <v>1722</v>
      </c>
      <c r="B195" s="150" t="s">
        <v>1723</v>
      </c>
      <c r="C195" s="151" t="s">
        <v>1522</v>
      </c>
      <c r="D195" s="151" t="s">
        <v>1728</v>
      </c>
      <c r="E195" s="150" t="s">
        <v>1723</v>
      </c>
      <c r="F195" s="151" t="s">
        <v>1492</v>
      </c>
      <c r="G195" s="152">
        <v>5263</v>
      </c>
    </row>
    <row r="196" spans="1:7" ht="33.75">
      <c r="A196" s="150" t="s">
        <v>1722</v>
      </c>
      <c r="B196" s="150" t="s">
        <v>1723</v>
      </c>
      <c r="C196" s="151" t="s">
        <v>1714</v>
      </c>
      <c r="D196" s="151" t="s">
        <v>1730</v>
      </c>
      <c r="E196" s="150" t="s">
        <v>1731</v>
      </c>
      <c r="F196" s="151" t="s">
        <v>1492</v>
      </c>
      <c r="G196" s="152">
        <v>38</v>
      </c>
    </row>
    <row r="197" spans="1:7" ht="33.75">
      <c r="A197" s="150" t="s">
        <v>1722</v>
      </c>
      <c r="B197" s="150" t="s">
        <v>1723</v>
      </c>
      <c r="C197" s="151" t="s">
        <v>1520</v>
      </c>
      <c r="D197" s="151" t="s">
        <v>1732</v>
      </c>
      <c r="E197" s="150" t="s">
        <v>1733</v>
      </c>
      <c r="F197" s="151" t="s">
        <v>1492</v>
      </c>
      <c r="G197" s="152">
        <v>541</v>
      </c>
    </row>
    <row r="198" spans="1:7" ht="33.75">
      <c r="A198" s="150" t="s">
        <v>1722</v>
      </c>
      <c r="B198" s="150" t="s">
        <v>1723</v>
      </c>
      <c r="C198" s="151" t="s">
        <v>1520</v>
      </c>
      <c r="D198" s="151" t="s">
        <v>1734</v>
      </c>
      <c r="E198" s="150" t="s">
        <v>1733</v>
      </c>
      <c r="F198" s="151" t="s">
        <v>1492</v>
      </c>
      <c r="G198" s="152">
        <v>206</v>
      </c>
    </row>
    <row r="199" spans="1:7" ht="33.75">
      <c r="A199" s="150" t="s">
        <v>1722</v>
      </c>
      <c r="B199" s="150" t="s">
        <v>1723</v>
      </c>
      <c r="C199" s="151" t="s">
        <v>1735</v>
      </c>
      <c r="D199" s="151" t="s">
        <v>1736</v>
      </c>
      <c r="E199" s="150" t="s">
        <v>1737</v>
      </c>
      <c r="F199" s="151" t="s">
        <v>1492</v>
      </c>
      <c r="G199" s="152">
        <v>891</v>
      </c>
    </row>
    <row r="200" spans="1:7" ht="33.75">
      <c r="A200" s="150" t="s">
        <v>1722</v>
      </c>
      <c r="B200" s="150" t="s">
        <v>1723</v>
      </c>
      <c r="C200" s="151" t="s">
        <v>1735</v>
      </c>
      <c r="D200" s="151" t="s">
        <v>1736</v>
      </c>
      <c r="E200" s="150" t="s">
        <v>1738</v>
      </c>
      <c r="F200" s="151" t="s">
        <v>1492</v>
      </c>
      <c r="G200" s="152">
        <v>118</v>
      </c>
    </row>
    <row r="201" spans="1:7" ht="33.75">
      <c r="A201" s="150" t="s">
        <v>1722</v>
      </c>
      <c r="B201" s="150" t="s">
        <v>1723</v>
      </c>
      <c r="C201" s="151" t="s">
        <v>1739</v>
      </c>
      <c r="D201" s="151" t="s">
        <v>1740</v>
      </c>
      <c r="E201" s="150" t="s">
        <v>1741</v>
      </c>
      <c r="F201" s="151" t="s">
        <v>1492</v>
      </c>
      <c r="G201" s="152">
        <v>8374</v>
      </c>
    </row>
    <row r="202" spans="1:7" ht="33.75">
      <c r="A202" s="150" t="s">
        <v>1722</v>
      </c>
      <c r="B202" s="150" t="s">
        <v>1723</v>
      </c>
      <c r="C202" s="151" t="s">
        <v>1739</v>
      </c>
      <c r="D202" s="151" t="s">
        <v>1740</v>
      </c>
      <c r="E202" s="150" t="s">
        <v>1742</v>
      </c>
      <c r="F202" s="151" t="s">
        <v>1492</v>
      </c>
      <c r="G202" s="152">
        <v>21858</v>
      </c>
    </row>
    <row r="203" spans="1:7" ht="33.75">
      <c r="A203" s="150" t="s">
        <v>1722</v>
      </c>
      <c r="B203" s="150" t="s">
        <v>1723</v>
      </c>
      <c r="C203" s="151" t="s">
        <v>1520</v>
      </c>
      <c r="D203" s="151" t="s">
        <v>1743</v>
      </c>
      <c r="E203" s="150" t="s">
        <v>1744</v>
      </c>
      <c r="F203" s="151" t="s">
        <v>1492</v>
      </c>
      <c r="G203" s="152">
        <v>768.63</v>
      </c>
    </row>
    <row r="204" spans="1:7" ht="33.75">
      <c r="A204" s="150" t="s">
        <v>1722</v>
      </c>
      <c r="B204" s="150" t="s">
        <v>1723</v>
      </c>
      <c r="C204" s="151" t="s">
        <v>1520</v>
      </c>
      <c r="D204" s="151" t="s">
        <v>1745</v>
      </c>
      <c r="E204" s="150" t="s">
        <v>1746</v>
      </c>
      <c r="F204" s="151" t="s">
        <v>1492</v>
      </c>
      <c r="G204" s="152">
        <v>79</v>
      </c>
    </row>
    <row r="205" spans="1:7" ht="33.75">
      <c r="A205" s="150" t="s">
        <v>1722</v>
      </c>
      <c r="B205" s="150" t="s">
        <v>1723</v>
      </c>
      <c r="C205" s="151" t="s">
        <v>1505</v>
      </c>
      <c r="D205" s="151" t="s">
        <v>1747</v>
      </c>
      <c r="E205" s="150" t="s">
        <v>1748</v>
      </c>
      <c r="F205" s="151" t="s">
        <v>1492</v>
      </c>
      <c r="G205" s="152">
        <v>598</v>
      </c>
    </row>
    <row r="206" spans="1:7" ht="33.75">
      <c r="A206" s="150" t="s">
        <v>1722</v>
      </c>
      <c r="B206" s="150" t="s">
        <v>1723</v>
      </c>
      <c r="C206" s="151" t="s">
        <v>1653</v>
      </c>
      <c r="D206" s="151" t="s">
        <v>1747</v>
      </c>
      <c r="E206" s="150" t="s">
        <v>1749</v>
      </c>
      <c r="F206" s="151" t="s">
        <v>1492</v>
      </c>
      <c r="G206" s="152">
        <v>3415</v>
      </c>
    </row>
    <row r="207" spans="1:7" ht="33.75">
      <c r="A207" s="150" t="s">
        <v>1722</v>
      </c>
      <c r="B207" s="150" t="s">
        <v>1723</v>
      </c>
      <c r="C207" s="151" t="s">
        <v>1505</v>
      </c>
      <c r="D207" s="151" t="s">
        <v>1750</v>
      </c>
      <c r="E207" s="150" t="s">
        <v>1751</v>
      </c>
      <c r="F207" s="151" t="s">
        <v>1492</v>
      </c>
      <c r="G207" s="152">
        <v>30</v>
      </c>
    </row>
    <row r="208" spans="1:7" ht="33.75">
      <c r="A208" s="150" t="s">
        <v>1722</v>
      </c>
      <c r="B208" s="150" t="s">
        <v>1723</v>
      </c>
      <c r="C208" s="151" t="s">
        <v>1752</v>
      </c>
      <c r="D208" s="151" t="s">
        <v>1753</v>
      </c>
      <c r="E208" s="150" t="s">
        <v>1754</v>
      </c>
      <c r="F208" s="151" t="s">
        <v>1492</v>
      </c>
      <c r="G208" s="152">
        <v>227.89</v>
      </c>
    </row>
    <row r="209" spans="1:7" ht="33.75">
      <c r="A209" s="150" t="s">
        <v>1722</v>
      </c>
      <c r="B209" s="150" t="s">
        <v>1723</v>
      </c>
      <c r="C209" s="151" t="s">
        <v>1705</v>
      </c>
      <c r="D209" s="151" t="s">
        <v>1755</v>
      </c>
      <c r="E209" s="150" t="s">
        <v>1756</v>
      </c>
      <c r="F209" s="151" t="s">
        <v>1492</v>
      </c>
      <c r="G209" s="152">
        <v>2550</v>
      </c>
    </row>
    <row r="210" spans="1:7" ht="33.75">
      <c r="A210" s="150" t="s">
        <v>1722</v>
      </c>
      <c r="B210" s="150" t="s">
        <v>1723</v>
      </c>
      <c r="C210" s="151" t="s">
        <v>1757</v>
      </c>
      <c r="D210" s="151" t="s">
        <v>1758</v>
      </c>
      <c r="E210" s="150" t="s">
        <v>1759</v>
      </c>
      <c r="F210" s="151" t="s">
        <v>1492</v>
      </c>
      <c r="G210" s="152">
        <v>284.87</v>
      </c>
    </row>
    <row r="211" spans="1:7" ht="33.75">
      <c r="A211" s="150" t="s">
        <v>1722</v>
      </c>
      <c r="B211" s="150" t="s">
        <v>1723</v>
      </c>
      <c r="C211" s="151" t="s">
        <v>1757</v>
      </c>
      <c r="D211" s="151" t="s">
        <v>1760</v>
      </c>
      <c r="E211" s="150" t="s">
        <v>1761</v>
      </c>
      <c r="F211" s="151" t="s">
        <v>1492</v>
      </c>
      <c r="G211" s="152">
        <v>6</v>
      </c>
    </row>
    <row r="212" spans="1:7" ht="33.75">
      <c r="A212" s="150" t="s">
        <v>1722</v>
      </c>
      <c r="B212" s="150" t="s">
        <v>1723</v>
      </c>
      <c r="C212" s="151" t="s">
        <v>1762</v>
      </c>
      <c r="D212" s="151" t="s">
        <v>1763</v>
      </c>
      <c r="E212" s="150" t="s">
        <v>1764</v>
      </c>
      <c r="F212" s="151" t="s">
        <v>1492</v>
      </c>
      <c r="G212" s="152">
        <v>174.69</v>
      </c>
    </row>
    <row r="213" spans="1:7" ht="33.75">
      <c r="A213" s="150" t="s">
        <v>1722</v>
      </c>
      <c r="B213" s="150" t="s">
        <v>1723</v>
      </c>
      <c r="C213" s="151" t="s">
        <v>1762</v>
      </c>
      <c r="D213" s="151" t="s">
        <v>1763</v>
      </c>
      <c r="E213" s="150" t="s">
        <v>1765</v>
      </c>
      <c r="F213" s="151" t="s">
        <v>1492</v>
      </c>
      <c r="G213" s="152">
        <v>110.27</v>
      </c>
    </row>
    <row r="214" spans="1:7" ht="33.75">
      <c r="A214" s="150" t="s">
        <v>1722</v>
      </c>
      <c r="B214" s="150" t="s">
        <v>1723</v>
      </c>
      <c r="C214" s="151" t="s">
        <v>1766</v>
      </c>
      <c r="D214" s="151" t="s">
        <v>1767</v>
      </c>
      <c r="E214" s="150" t="s">
        <v>1768</v>
      </c>
      <c r="F214" s="151" t="s">
        <v>1492</v>
      </c>
      <c r="G214" s="152">
        <v>476.3</v>
      </c>
    </row>
    <row r="215" spans="1:7" ht="33.75">
      <c r="A215" s="150" t="s">
        <v>1722</v>
      </c>
      <c r="B215" s="150" t="s">
        <v>1723</v>
      </c>
      <c r="C215" s="151" t="s">
        <v>1766</v>
      </c>
      <c r="D215" s="151" t="s">
        <v>1769</v>
      </c>
      <c r="E215" s="150" t="s">
        <v>1770</v>
      </c>
      <c r="F215" s="151" t="s">
        <v>1492</v>
      </c>
      <c r="G215" s="152">
        <v>247.9</v>
      </c>
    </row>
    <row r="216" spans="1:7" ht="33.75">
      <c r="A216" s="150" t="s">
        <v>1722</v>
      </c>
      <c r="B216" s="150" t="s">
        <v>1723</v>
      </c>
      <c r="C216" s="151" t="s">
        <v>1766</v>
      </c>
      <c r="D216" s="151" t="s">
        <v>1771</v>
      </c>
      <c r="E216" s="150" t="s">
        <v>1772</v>
      </c>
      <c r="F216" s="151" t="s">
        <v>1492</v>
      </c>
      <c r="G216" s="152">
        <v>538.38</v>
      </c>
    </row>
    <row r="217" spans="1:7" ht="33.75">
      <c r="A217" s="150" t="s">
        <v>1722</v>
      </c>
      <c r="B217" s="150" t="s">
        <v>1723</v>
      </c>
      <c r="C217" s="151" t="s">
        <v>1773</v>
      </c>
      <c r="D217" s="151" t="s">
        <v>1774</v>
      </c>
      <c r="E217" s="150" t="s">
        <v>1775</v>
      </c>
      <c r="F217" s="151" t="s">
        <v>1492</v>
      </c>
      <c r="G217" s="152">
        <v>156.61000000000001</v>
      </c>
    </row>
    <row r="218" spans="1:7" ht="33.75">
      <c r="A218" s="150" t="s">
        <v>1722</v>
      </c>
      <c r="B218" s="150" t="s">
        <v>1723</v>
      </c>
      <c r="C218" s="151" t="s">
        <v>1776</v>
      </c>
      <c r="D218" s="151" t="s">
        <v>1777</v>
      </c>
      <c r="E218" s="150" t="s">
        <v>1778</v>
      </c>
      <c r="F218" s="151" t="s">
        <v>1492</v>
      </c>
      <c r="G218" s="152">
        <v>-311</v>
      </c>
    </row>
    <row r="219" spans="1:7" ht="33.75">
      <c r="A219" s="150" t="s">
        <v>1722</v>
      </c>
      <c r="B219" s="150" t="s">
        <v>1723</v>
      </c>
      <c r="C219" s="151" t="s">
        <v>1779</v>
      </c>
      <c r="D219" s="151" t="s">
        <v>1780</v>
      </c>
      <c r="E219" s="150" t="s">
        <v>1781</v>
      </c>
      <c r="F219" s="151" t="s">
        <v>1492</v>
      </c>
      <c r="G219" s="152">
        <v>200</v>
      </c>
    </row>
    <row r="220" spans="1:7" ht="33.75">
      <c r="A220" s="150" t="s">
        <v>1722</v>
      </c>
      <c r="B220" s="150" t="s">
        <v>1723</v>
      </c>
      <c r="C220" s="151" t="s">
        <v>1546</v>
      </c>
      <c r="D220" s="151" t="s">
        <v>1782</v>
      </c>
      <c r="E220" s="150" t="s">
        <v>1783</v>
      </c>
      <c r="F220" s="151" t="s">
        <v>1492</v>
      </c>
      <c r="G220" s="152">
        <v>814.2</v>
      </c>
    </row>
    <row r="221" spans="1:7" ht="33.75">
      <c r="A221" s="150" t="s">
        <v>1784</v>
      </c>
      <c r="B221" s="150" t="s">
        <v>1785</v>
      </c>
      <c r="C221" s="151" t="s">
        <v>1786</v>
      </c>
      <c r="D221" s="151" t="s">
        <v>1787</v>
      </c>
      <c r="E221" s="150" t="s">
        <v>1785</v>
      </c>
      <c r="F221" s="151" t="s">
        <v>1549</v>
      </c>
      <c r="G221" s="152">
        <v>1804.13</v>
      </c>
    </row>
    <row r="222" spans="1:7" ht="33.75">
      <c r="A222" s="150" t="s">
        <v>1784</v>
      </c>
      <c r="B222" s="150" t="s">
        <v>1785</v>
      </c>
      <c r="C222" s="151" t="s">
        <v>1788</v>
      </c>
      <c r="D222" s="151" t="s">
        <v>1789</v>
      </c>
      <c r="E222" s="150" t="s">
        <v>1785</v>
      </c>
      <c r="F222" s="151" t="s">
        <v>1549</v>
      </c>
      <c r="G222" s="152">
        <v>20</v>
      </c>
    </row>
    <row r="223" spans="1:7" ht="33.75">
      <c r="A223" s="150" t="s">
        <v>1784</v>
      </c>
      <c r="B223" s="150" t="s">
        <v>1785</v>
      </c>
      <c r="C223" s="151" t="s">
        <v>1790</v>
      </c>
      <c r="D223" s="151" t="s">
        <v>1791</v>
      </c>
      <c r="E223" s="150" t="s">
        <v>1785</v>
      </c>
      <c r="F223" s="151" t="s">
        <v>1549</v>
      </c>
      <c r="G223" s="152">
        <v>90</v>
      </c>
    </row>
    <row r="224" spans="1:7" ht="33.75">
      <c r="A224" s="150" t="s">
        <v>1784</v>
      </c>
      <c r="B224" s="150" t="s">
        <v>1785</v>
      </c>
      <c r="C224" s="151" t="s">
        <v>1792</v>
      </c>
      <c r="D224" s="151" t="s">
        <v>1793</v>
      </c>
      <c r="E224" s="150" t="s">
        <v>1785</v>
      </c>
      <c r="F224" s="151" t="s">
        <v>1549</v>
      </c>
      <c r="G224" s="152">
        <v>74.37</v>
      </c>
    </row>
    <row r="225" spans="1:7" ht="33.75">
      <c r="A225" s="150" t="s">
        <v>1784</v>
      </c>
      <c r="B225" s="150" t="s">
        <v>1785</v>
      </c>
      <c r="C225" s="151" t="s">
        <v>1794</v>
      </c>
      <c r="D225" s="151" t="s">
        <v>1795</v>
      </c>
      <c r="E225" s="150" t="s">
        <v>1785</v>
      </c>
      <c r="F225" s="151" t="s">
        <v>1549</v>
      </c>
      <c r="G225" s="152">
        <v>25</v>
      </c>
    </row>
    <row r="226" spans="1:7" ht="33.75">
      <c r="A226" s="150" t="s">
        <v>1784</v>
      </c>
      <c r="B226" s="150" t="s">
        <v>1785</v>
      </c>
      <c r="C226" s="151" t="s">
        <v>1757</v>
      </c>
      <c r="D226" s="151" t="s">
        <v>1796</v>
      </c>
      <c r="E226" s="150" t="s">
        <v>1785</v>
      </c>
      <c r="F226" s="151" t="s">
        <v>1549</v>
      </c>
      <c r="G226" s="152">
        <v>100</v>
      </c>
    </row>
    <row r="227" spans="1:7" ht="33.75">
      <c r="A227" s="150" t="s">
        <v>1784</v>
      </c>
      <c r="B227" s="150" t="s">
        <v>1785</v>
      </c>
      <c r="C227" s="151" t="s">
        <v>1797</v>
      </c>
      <c r="D227" s="151" t="s">
        <v>1798</v>
      </c>
      <c r="E227" s="150" t="s">
        <v>1799</v>
      </c>
      <c r="F227" s="151" t="s">
        <v>1549</v>
      </c>
      <c r="G227" s="152">
        <v>200</v>
      </c>
    </row>
    <row r="228" spans="1:7" ht="33.75">
      <c r="A228" s="150" t="s">
        <v>1784</v>
      </c>
      <c r="B228" s="150" t="s">
        <v>1785</v>
      </c>
      <c r="C228" s="151" t="s">
        <v>1800</v>
      </c>
      <c r="D228" s="151" t="s">
        <v>1801</v>
      </c>
      <c r="E228" s="150" t="s">
        <v>1802</v>
      </c>
      <c r="F228" s="151" t="s">
        <v>1803</v>
      </c>
      <c r="G228" s="152">
        <v>2</v>
      </c>
    </row>
    <row r="229" spans="1:7" ht="33.75">
      <c r="A229" s="150" t="s">
        <v>1784</v>
      </c>
      <c r="B229" s="150" t="s">
        <v>1785</v>
      </c>
      <c r="C229" s="151" t="s">
        <v>1804</v>
      </c>
      <c r="D229" s="151" t="s">
        <v>1805</v>
      </c>
      <c r="E229" s="150" t="s">
        <v>1806</v>
      </c>
      <c r="F229" s="151" t="s">
        <v>1803</v>
      </c>
      <c r="G229" s="152">
        <v>40</v>
      </c>
    </row>
    <row r="230" spans="1:7" ht="33.75">
      <c r="A230" s="150" t="s">
        <v>1784</v>
      </c>
      <c r="B230" s="150" t="s">
        <v>1785</v>
      </c>
      <c r="C230" s="151" t="s">
        <v>1804</v>
      </c>
      <c r="D230" s="151" t="s">
        <v>1807</v>
      </c>
      <c r="E230" s="150" t="s">
        <v>1806</v>
      </c>
      <c r="F230" s="151" t="s">
        <v>1803</v>
      </c>
      <c r="G230" s="152">
        <v>45.17</v>
      </c>
    </row>
    <row r="231" spans="1:7" ht="33.75">
      <c r="A231" s="150" t="s">
        <v>1784</v>
      </c>
      <c r="B231" s="150" t="s">
        <v>1785</v>
      </c>
      <c r="C231" s="151" t="s">
        <v>1800</v>
      </c>
      <c r="D231" s="151" t="s">
        <v>1808</v>
      </c>
      <c r="E231" s="150" t="s">
        <v>1802</v>
      </c>
      <c r="F231" s="151" t="s">
        <v>1803</v>
      </c>
      <c r="G231" s="152">
        <v>15.45</v>
      </c>
    </row>
    <row r="232" spans="1:7" ht="33.75">
      <c r="A232" s="150" t="s">
        <v>1784</v>
      </c>
      <c r="B232" s="150" t="s">
        <v>1785</v>
      </c>
      <c r="C232" s="151" t="s">
        <v>1809</v>
      </c>
      <c r="D232" s="151" t="s">
        <v>1810</v>
      </c>
      <c r="E232" s="150" t="s">
        <v>1785</v>
      </c>
      <c r="F232" s="151" t="s">
        <v>1803</v>
      </c>
      <c r="G232" s="152">
        <v>267.13</v>
      </c>
    </row>
    <row r="233" spans="1:7" ht="33.75">
      <c r="A233" s="150" t="s">
        <v>1784</v>
      </c>
      <c r="B233" s="150" t="s">
        <v>1785</v>
      </c>
      <c r="C233" s="151" t="s">
        <v>1804</v>
      </c>
      <c r="D233" s="151" t="s">
        <v>1810</v>
      </c>
      <c r="E233" s="150" t="s">
        <v>1802</v>
      </c>
      <c r="F233" s="151" t="s">
        <v>1803</v>
      </c>
      <c r="G233" s="152">
        <v>813.94</v>
      </c>
    </row>
    <row r="234" spans="1:7" ht="33.75">
      <c r="A234" s="150" t="s">
        <v>1784</v>
      </c>
      <c r="B234" s="150" t="s">
        <v>1785</v>
      </c>
      <c r="C234" s="151" t="s">
        <v>1804</v>
      </c>
      <c r="D234" s="151" t="s">
        <v>1811</v>
      </c>
      <c r="E234" s="150" t="s">
        <v>1802</v>
      </c>
      <c r="F234" s="151" t="s">
        <v>1803</v>
      </c>
      <c r="G234" s="152">
        <v>80</v>
      </c>
    </row>
    <row r="235" spans="1:7" ht="33.75">
      <c r="A235" s="150" t="s">
        <v>1784</v>
      </c>
      <c r="B235" s="150" t="s">
        <v>1785</v>
      </c>
      <c r="C235" s="151" t="s">
        <v>1812</v>
      </c>
      <c r="D235" s="151" t="s">
        <v>1813</v>
      </c>
      <c r="E235" s="150" t="s">
        <v>1785</v>
      </c>
      <c r="F235" s="151" t="s">
        <v>1814</v>
      </c>
      <c r="G235" s="152">
        <v>1084</v>
      </c>
    </row>
    <row r="236" spans="1:7" ht="33.75">
      <c r="A236" s="150" t="s">
        <v>1784</v>
      </c>
      <c r="B236" s="150" t="s">
        <v>1785</v>
      </c>
      <c r="C236" s="151" t="s">
        <v>1815</v>
      </c>
      <c r="D236" s="151" t="s">
        <v>1816</v>
      </c>
      <c r="E236" s="150" t="s">
        <v>1817</v>
      </c>
      <c r="F236" s="151" t="s">
        <v>1549</v>
      </c>
      <c r="G236" s="152">
        <v>1718</v>
      </c>
    </row>
    <row r="237" spans="1:7" ht="33.75">
      <c r="A237" s="150" t="s">
        <v>1784</v>
      </c>
      <c r="B237" s="150" t="s">
        <v>1785</v>
      </c>
      <c r="C237" s="151" t="s">
        <v>1815</v>
      </c>
      <c r="D237" s="151" t="s">
        <v>1816</v>
      </c>
      <c r="E237" s="150" t="s">
        <v>1817</v>
      </c>
      <c r="F237" s="151" t="s">
        <v>1549</v>
      </c>
      <c r="G237" s="152">
        <v>10</v>
      </c>
    </row>
    <row r="238" spans="1:7" ht="33.75">
      <c r="A238" s="150" t="s">
        <v>1784</v>
      </c>
      <c r="B238" s="150" t="s">
        <v>1785</v>
      </c>
      <c r="C238" s="151" t="s">
        <v>1815</v>
      </c>
      <c r="D238" s="151" t="s">
        <v>1816</v>
      </c>
      <c r="E238" s="150" t="s">
        <v>1817</v>
      </c>
      <c r="F238" s="151" t="s">
        <v>1549</v>
      </c>
      <c r="G238" s="152">
        <v>900</v>
      </c>
    </row>
    <row r="239" spans="1:7" ht="33.75">
      <c r="A239" s="150" t="s">
        <v>1784</v>
      </c>
      <c r="B239" s="150" t="s">
        <v>1785</v>
      </c>
      <c r="C239" s="151" t="s">
        <v>1818</v>
      </c>
      <c r="D239" s="151" t="s">
        <v>1819</v>
      </c>
      <c r="E239" s="150" t="s">
        <v>1785</v>
      </c>
      <c r="F239" s="151" t="s">
        <v>1549</v>
      </c>
      <c r="G239" s="152">
        <v>98.3</v>
      </c>
    </row>
    <row r="240" spans="1:7" ht="33.75">
      <c r="A240" s="150" t="s">
        <v>1784</v>
      </c>
      <c r="B240" s="150" t="s">
        <v>1785</v>
      </c>
      <c r="C240" s="151" t="s">
        <v>1735</v>
      </c>
      <c r="D240" s="151" t="s">
        <v>1820</v>
      </c>
      <c r="E240" s="150" t="s">
        <v>1785</v>
      </c>
      <c r="F240" s="151" t="s">
        <v>1549</v>
      </c>
      <c r="G240" s="152">
        <v>11346.4</v>
      </c>
    </row>
    <row r="241" spans="1:7" ht="33.75">
      <c r="A241" s="150" t="s">
        <v>1784</v>
      </c>
      <c r="B241" s="150" t="s">
        <v>1785</v>
      </c>
      <c r="C241" s="151" t="s">
        <v>1653</v>
      </c>
      <c r="D241" s="151" t="s">
        <v>1821</v>
      </c>
      <c r="E241" s="150" t="s">
        <v>1785</v>
      </c>
      <c r="F241" s="151" t="s">
        <v>1549</v>
      </c>
      <c r="G241" s="152">
        <v>3314</v>
      </c>
    </row>
    <row r="242" spans="1:7" ht="33.75">
      <c r="A242" s="150" t="s">
        <v>1784</v>
      </c>
      <c r="B242" s="150" t="s">
        <v>1785</v>
      </c>
      <c r="C242" s="151" t="s">
        <v>1691</v>
      </c>
      <c r="D242" s="151" t="s">
        <v>1822</v>
      </c>
      <c r="E242" s="150" t="s">
        <v>1785</v>
      </c>
      <c r="F242" s="151" t="s">
        <v>1549</v>
      </c>
      <c r="G242" s="152">
        <v>1391.98</v>
      </c>
    </row>
    <row r="243" spans="1:7" ht="33.75">
      <c r="A243" s="150" t="s">
        <v>1784</v>
      </c>
      <c r="B243" s="150" t="s">
        <v>1785</v>
      </c>
      <c r="C243" s="151" t="s">
        <v>1653</v>
      </c>
      <c r="D243" s="151" t="s">
        <v>1823</v>
      </c>
      <c r="E243" s="150" t="s">
        <v>1785</v>
      </c>
      <c r="F243" s="151" t="s">
        <v>1549</v>
      </c>
      <c r="G243" s="152">
        <v>1000</v>
      </c>
    </row>
    <row r="244" spans="1:7" ht="33.75">
      <c r="A244" s="150" t="s">
        <v>1784</v>
      </c>
      <c r="B244" s="150" t="s">
        <v>1785</v>
      </c>
      <c r="C244" s="151" t="s">
        <v>1809</v>
      </c>
      <c r="D244" s="151" t="s">
        <v>1824</v>
      </c>
      <c r="E244" s="150" t="s">
        <v>1785</v>
      </c>
      <c r="F244" s="151" t="s">
        <v>1549</v>
      </c>
      <c r="G244" s="152">
        <v>242.8</v>
      </c>
    </row>
    <row r="245" spans="1:7" ht="33.75">
      <c r="A245" s="150" t="s">
        <v>1784</v>
      </c>
      <c r="B245" s="150" t="s">
        <v>1785</v>
      </c>
      <c r="C245" s="151" t="s">
        <v>1825</v>
      </c>
      <c r="D245" s="151" t="s">
        <v>1826</v>
      </c>
      <c r="E245" s="150" t="s">
        <v>1785</v>
      </c>
      <c r="F245" s="151" t="s">
        <v>1549</v>
      </c>
      <c r="G245" s="152">
        <v>62</v>
      </c>
    </row>
    <row r="246" spans="1:7" ht="33.75">
      <c r="A246" s="150" t="s">
        <v>1784</v>
      </c>
      <c r="B246" s="150" t="s">
        <v>1785</v>
      </c>
      <c r="C246" s="151" t="s">
        <v>1827</v>
      </c>
      <c r="D246" s="151" t="s">
        <v>1828</v>
      </c>
      <c r="E246" s="150" t="s">
        <v>1785</v>
      </c>
      <c r="F246" s="151" t="s">
        <v>1549</v>
      </c>
      <c r="G246" s="152">
        <v>82</v>
      </c>
    </row>
    <row r="247" spans="1:7" ht="33.75">
      <c r="A247" s="150" t="s">
        <v>1784</v>
      </c>
      <c r="B247" s="150" t="s">
        <v>1785</v>
      </c>
      <c r="C247" s="151" t="s">
        <v>1829</v>
      </c>
      <c r="D247" s="151" t="s">
        <v>1830</v>
      </c>
      <c r="E247" s="150" t="s">
        <v>1785</v>
      </c>
      <c r="F247" s="151" t="s">
        <v>1549</v>
      </c>
      <c r="G247" s="152">
        <v>60</v>
      </c>
    </row>
    <row r="248" spans="1:7" ht="33.75">
      <c r="A248" s="150" t="s">
        <v>1784</v>
      </c>
      <c r="B248" s="150" t="s">
        <v>1785</v>
      </c>
      <c r="C248" s="151" t="s">
        <v>1831</v>
      </c>
      <c r="D248" s="151" t="s">
        <v>1832</v>
      </c>
      <c r="E248" s="150" t="s">
        <v>1785</v>
      </c>
      <c r="F248" s="151" t="s">
        <v>1549</v>
      </c>
      <c r="G248" s="152">
        <v>172</v>
      </c>
    </row>
    <row r="249" spans="1:7" ht="33.75">
      <c r="A249" s="150" t="s">
        <v>1784</v>
      </c>
      <c r="B249" s="150" t="s">
        <v>1785</v>
      </c>
      <c r="C249" s="151" t="s">
        <v>1833</v>
      </c>
      <c r="D249" s="151" t="s">
        <v>1834</v>
      </c>
      <c r="E249" s="150" t="s">
        <v>1785</v>
      </c>
      <c r="F249" s="151" t="s">
        <v>1549</v>
      </c>
      <c r="G249" s="152">
        <v>200</v>
      </c>
    </row>
    <row r="250" spans="1:7" ht="33.75">
      <c r="A250" s="150" t="s">
        <v>1784</v>
      </c>
      <c r="B250" s="150" t="s">
        <v>1785</v>
      </c>
      <c r="C250" s="151" t="s">
        <v>1835</v>
      </c>
      <c r="D250" s="151" t="s">
        <v>1836</v>
      </c>
      <c r="E250" s="150" t="s">
        <v>1837</v>
      </c>
      <c r="F250" s="151" t="s">
        <v>1549</v>
      </c>
      <c r="G250" s="152">
        <v>225</v>
      </c>
    </row>
    <row r="251" spans="1:7" ht="33.75">
      <c r="A251" s="150" t="s">
        <v>1784</v>
      </c>
      <c r="B251" s="150" t="s">
        <v>1785</v>
      </c>
      <c r="C251" s="151" t="s">
        <v>1790</v>
      </c>
      <c r="D251" s="151" t="s">
        <v>1838</v>
      </c>
      <c r="E251" s="150" t="s">
        <v>1785</v>
      </c>
      <c r="F251" s="151" t="s">
        <v>1549</v>
      </c>
      <c r="G251" s="152">
        <v>200</v>
      </c>
    </row>
    <row r="252" spans="1:7" ht="33.75">
      <c r="A252" s="150" t="s">
        <v>1784</v>
      </c>
      <c r="B252" s="150" t="s">
        <v>1785</v>
      </c>
      <c r="C252" s="151" t="s">
        <v>1829</v>
      </c>
      <c r="D252" s="151" t="s">
        <v>1839</v>
      </c>
      <c r="E252" s="150" t="s">
        <v>1785</v>
      </c>
      <c r="F252" s="151" t="s">
        <v>1549</v>
      </c>
      <c r="G252" s="152">
        <v>30</v>
      </c>
    </row>
    <row r="253" spans="1:7" ht="33.75">
      <c r="A253" s="150" t="s">
        <v>1784</v>
      </c>
      <c r="B253" s="150" t="s">
        <v>1785</v>
      </c>
      <c r="C253" s="151" t="s">
        <v>1840</v>
      </c>
      <c r="D253" s="151" t="s">
        <v>1841</v>
      </c>
      <c r="E253" s="150" t="s">
        <v>1842</v>
      </c>
      <c r="F253" s="151" t="s">
        <v>1803</v>
      </c>
      <c r="G253" s="152">
        <v>71.209999999999994</v>
      </c>
    </row>
    <row r="254" spans="1:7" ht="33.75">
      <c r="A254" s="150" t="s">
        <v>1784</v>
      </c>
      <c r="B254" s="150" t="s">
        <v>1785</v>
      </c>
      <c r="C254" s="151" t="s">
        <v>1843</v>
      </c>
      <c r="D254" s="151" t="s">
        <v>1844</v>
      </c>
      <c r="E254" s="150" t="s">
        <v>1842</v>
      </c>
      <c r="F254" s="151" t="s">
        <v>1803</v>
      </c>
      <c r="G254" s="152">
        <v>21.1</v>
      </c>
    </row>
    <row r="255" spans="1:7" ht="33.75">
      <c r="A255" s="150" t="s">
        <v>1784</v>
      </c>
      <c r="B255" s="150" t="s">
        <v>1785</v>
      </c>
      <c r="C255" s="151" t="s">
        <v>1843</v>
      </c>
      <c r="D255" s="151" t="s">
        <v>1844</v>
      </c>
      <c r="E255" s="150" t="s">
        <v>1842</v>
      </c>
      <c r="F255" s="151" t="s">
        <v>1803</v>
      </c>
      <c r="G255" s="152">
        <v>58.11</v>
      </c>
    </row>
    <row r="256" spans="1:7" ht="33.75">
      <c r="A256" s="150" t="s">
        <v>1784</v>
      </c>
      <c r="B256" s="150" t="s">
        <v>1785</v>
      </c>
      <c r="C256" s="151" t="s">
        <v>1843</v>
      </c>
      <c r="D256" s="151" t="s">
        <v>1844</v>
      </c>
      <c r="E256" s="150" t="s">
        <v>1842</v>
      </c>
      <c r="F256" s="151" t="s">
        <v>1803</v>
      </c>
      <c r="G256" s="152">
        <v>73.7</v>
      </c>
    </row>
    <row r="257" spans="1:7" ht="33.75">
      <c r="A257" s="150" t="s">
        <v>1784</v>
      </c>
      <c r="B257" s="150" t="s">
        <v>1785</v>
      </c>
      <c r="C257" s="151" t="s">
        <v>1829</v>
      </c>
      <c r="D257" s="151" t="s">
        <v>1845</v>
      </c>
      <c r="E257" s="150" t="s">
        <v>1785</v>
      </c>
      <c r="F257" s="151" t="s">
        <v>1549</v>
      </c>
      <c r="G257" s="152">
        <v>90</v>
      </c>
    </row>
    <row r="258" spans="1:7" ht="33.75">
      <c r="A258" s="150" t="s">
        <v>1784</v>
      </c>
      <c r="B258" s="150" t="s">
        <v>1785</v>
      </c>
      <c r="C258" s="151" t="s">
        <v>1829</v>
      </c>
      <c r="D258" s="151" t="s">
        <v>1846</v>
      </c>
      <c r="E258" s="150" t="s">
        <v>1785</v>
      </c>
      <c r="F258" s="151" t="s">
        <v>1549</v>
      </c>
      <c r="G258" s="152">
        <v>435</v>
      </c>
    </row>
    <row r="259" spans="1:7" ht="33.75">
      <c r="A259" s="150" t="s">
        <v>1784</v>
      </c>
      <c r="B259" s="150" t="s">
        <v>1785</v>
      </c>
      <c r="C259" s="151" t="s">
        <v>1829</v>
      </c>
      <c r="D259" s="151" t="s">
        <v>1847</v>
      </c>
      <c r="E259" s="150" t="s">
        <v>1785</v>
      </c>
      <c r="F259" s="151" t="s">
        <v>1549</v>
      </c>
      <c r="G259" s="152">
        <v>174</v>
      </c>
    </row>
    <row r="260" spans="1:7" ht="33.75">
      <c r="A260" s="150" t="s">
        <v>1784</v>
      </c>
      <c r="B260" s="150" t="s">
        <v>1785</v>
      </c>
      <c r="C260" s="151" t="s">
        <v>1797</v>
      </c>
      <c r="D260" s="151" t="s">
        <v>1848</v>
      </c>
      <c r="E260" s="150" t="s">
        <v>1785</v>
      </c>
      <c r="F260" s="151" t="s">
        <v>1549</v>
      </c>
      <c r="G260" s="152">
        <v>10</v>
      </c>
    </row>
    <row r="261" spans="1:7" ht="33.75">
      <c r="A261" s="150" t="s">
        <v>1784</v>
      </c>
      <c r="B261" s="150" t="s">
        <v>1785</v>
      </c>
      <c r="C261" s="151" t="s">
        <v>1526</v>
      </c>
      <c r="D261" s="151" t="s">
        <v>1849</v>
      </c>
      <c r="E261" s="150" t="s">
        <v>1785</v>
      </c>
      <c r="F261" s="151" t="s">
        <v>1549</v>
      </c>
      <c r="G261" s="152">
        <v>2549.38</v>
      </c>
    </row>
    <row r="262" spans="1:7" ht="33.75">
      <c r="A262" s="150" t="s">
        <v>1784</v>
      </c>
      <c r="B262" s="150" t="s">
        <v>1785</v>
      </c>
      <c r="C262" s="151" t="s">
        <v>1526</v>
      </c>
      <c r="D262" s="151" t="s">
        <v>1849</v>
      </c>
      <c r="E262" s="150" t="s">
        <v>1785</v>
      </c>
      <c r="F262" s="151" t="s">
        <v>1549</v>
      </c>
      <c r="G262" s="152">
        <v>160</v>
      </c>
    </row>
    <row r="263" spans="1:7" ht="33.75">
      <c r="A263" s="150" t="s">
        <v>1784</v>
      </c>
      <c r="B263" s="150" t="s">
        <v>1785</v>
      </c>
      <c r="C263" s="151" t="s">
        <v>1850</v>
      </c>
      <c r="D263" s="151" t="s">
        <v>1851</v>
      </c>
      <c r="E263" s="150" t="s">
        <v>1785</v>
      </c>
      <c r="F263" s="151" t="s">
        <v>1549</v>
      </c>
      <c r="G263" s="152">
        <v>60</v>
      </c>
    </row>
    <row r="264" spans="1:7" ht="33.75">
      <c r="A264" s="150" t="s">
        <v>1784</v>
      </c>
      <c r="B264" s="150" t="s">
        <v>1785</v>
      </c>
      <c r="C264" s="151" t="s">
        <v>1526</v>
      </c>
      <c r="D264" s="151" t="s">
        <v>1852</v>
      </c>
      <c r="E264" s="150" t="s">
        <v>1853</v>
      </c>
      <c r="F264" s="151" t="s">
        <v>1533</v>
      </c>
      <c r="G264" s="152">
        <v>3587.02</v>
      </c>
    </row>
    <row r="265" spans="1:7" ht="33.75">
      <c r="A265" s="150" t="s">
        <v>1784</v>
      </c>
      <c r="B265" s="150" t="s">
        <v>1785</v>
      </c>
      <c r="C265" s="151" t="s">
        <v>1526</v>
      </c>
      <c r="D265" s="151" t="s">
        <v>1854</v>
      </c>
      <c r="E265" s="150" t="s">
        <v>1785</v>
      </c>
      <c r="F265" s="151" t="s">
        <v>1803</v>
      </c>
      <c r="G265" s="152">
        <v>20</v>
      </c>
    </row>
    <row r="266" spans="1:7" ht="33.75">
      <c r="A266" s="150" t="s">
        <v>1784</v>
      </c>
      <c r="B266" s="150" t="s">
        <v>1785</v>
      </c>
      <c r="C266" s="151" t="s">
        <v>1507</v>
      </c>
      <c r="D266" s="151" t="s">
        <v>1855</v>
      </c>
      <c r="E266" s="150" t="s">
        <v>1785</v>
      </c>
      <c r="F266" s="151" t="s">
        <v>1549</v>
      </c>
      <c r="G266" s="152">
        <v>100</v>
      </c>
    </row>
    <row r="267" spans="1:7" ht="33.75">
      <c r="A267" s="150" t="s">
        <v>1784</v>
      </c>
      <c r="B267" s="150" t="s">
        <v>1785</v>
      </c>
      <c r="C267" s="151" t="s">
        <v>1797</v>
      </c>
      <c r="D267" s="151" t="s">
        <v>1856</v>
      </c>
      <c r="E267" s="150" t="s">
        <v>1785</v>
      </c>
      <c r="F267" s="151" t="s">
        <v>1803</v>
      </c>
      <c r="G267" s="152">
        <v>164.12</v>
      </c>
    </row>
    <row r="268" spans="1:7" ht="33.75">
      <c r="A268" s="150" t="s">
        <v>1784</v>
      </c>
      <c r="B268" s="150" t="s">
        <v>1785</v>
      </c>
      <c r="C268" s="151" t="s">
        <v>1857</v>
      </c>
      <c r="D268" s="151" t="s">
        <v>1858</v>
      </c>
      <c r="E268" s="150" t="s">
        <v>1785</v>
      </c>
      <c r="F268" s="151" t="s">
        <v>1549</v>
      </c>
      <c r="G268" s="152">
        <v>278.08999999999997</v>
      </c>
    </row>
    <row r="269" spans="1:7" ht="33.75">
      <c r="A269" s="150" t="s">
        <v>1784</v>
      </c>
      <c r="B269" s="150" t="s">
        <v>1785</v>
      </c>
      <c r="C269" s="151" t="s">
        <v>1735</v>
      </c>
      <c r="D269" s="151" t="s">
        <v>1859</v>
      </c>
      <c r="E269" s="150" t="s">
        <v>1785</v>
      </c>
      <c r="F269" s="151" t="s">
        <v>1549</v>
      </c>
      <c r="G269" s="152">
        <v>60</v>
      </c>
    </row>
    <row r="270" spans="1:7" ht="33.75">
      <c r="A270" s="150" t="s">
        <v>1784</v>
      </c>
      <c r="B270" s="150" t="s">
        <v>1785</v>
      </c>
      <c r="C270" s="151" t="s">
        <v>1860</v>
      </c>
      <c r="D270" s="151" t="s">
        <v>1861</v>
      </c>
      <c r="E270" s="150" t="s">
        <v>1785</v>
      </c>
      <c r="F270" s="151" t="s">
        <v>1549</v>
      </c>
      <c r="G270" s="152">
        <v>78</v>
      </c>
    </row>
    <row r="271" spans="1:7" ht="33.75">
      <c r="A271" s="150" t="s">
        <v>1784</v>
      </c>
      <c r="B271" s="150" t="s">
        <v>1785</v>
      </c>
      <c r="C271" s="151" t="s">
        <v>1484</v>
      </c>
      <c r="D271" s="151" t="s">
        <v>1862</v>
      </c>
      <c r="E271" s="150" t="s">
        <v>1785</v>
      </c>
      <c r="F271" s="151" t="s">
        <v>1814</v>
      </c>
      <c r="G271" s="152">
        <v>-318</v>
      </c>
    </row>
    <row r="272" spans="1:7" ht="33.75">
      <c r="A272" s="150" t="s">
        <v>1784</v>
      </c>
      <c r="B272" s="150" t="s">
        <v>1785</v>
      </c>
      <c r="C272" s="151" t="s">
        <v>1484</v>
      </c>
      <c r="D272" s="151" t="s">
        <v>1862</v>
      </c>
      <c r="E272" s="150" t="s">
        <v>1785</v>
      </c>
      <c r="F272" s="151" t="s">
        <v>1814</v>
      </c>
      <c r="G272" s="152">
        <v>2498</v>
      </c>
    </row>
    <row r="273" spans="1:7" ht="33.75">
      <c r="A273" s="150" t="s">
        <v>1784</v>
      </c>
      <c r="B273" s="150" t="s">
        <v>1785</v>
      </c>
      <c r="C273" s="151" t="s">
        <v>1484</v>
      </c>
      <c r="D273" s="151" t="s">
        <v>1863</v>
      </c>
      <c r="E273" s="150" t="s">
        <v>1785</v>
      </c>
      <c r="F273" s="151" t="s">
        <v>1814</v>
      </c>
      <c r="G273" s="152">
        <v>27.23</v>
      </c>
    </row>
    <row r="274" spans="1:7" ht="33.75">
      <c r="A274" s="150" t="s">
        <v>1784</v>
      </c>
      <c r="B274" s="150" t="s">
        <v>1785</v>
      </c>
      <c r="C274" s="151" t="s">
        <v>1864</v>
      </c>
      <c r="D274" s="151" t="s">
        <v>1865</v>
      </c>
      <c r="E274" s="150" t="s">
        <v>1785</v>
      </c>
      <c r="F274" s="151" t="s">
        <v>1549</v>
      </c>
      <c r="G274" s="152">
        <v>22</v>
      </c>
    </row>
    <row r="275" spans="1:7" ht="33.75">
      <c r="A275" s="150" t="s">
        <v>1784</v>
      </c>
      <c r="B275" s="150" t="s">
        <v>1785</v>
      </c>
      <c r="C275" s="151" t="s">
        <v>1866</v>
      </c>
      <c r="D275" s="151" t="s">
        <v>1867</v>
      </c>
      <c r="E275" s="150" t="s">
        <v>1785</v>
      </c>
      <c r="F275" s="151" t="s">
        <v>1803</v>
      </c>
      <c r="G275" s="152">
        <v>3.5</v>
      </c>
    </row>
    <row r="276" spans="1:7" ht="33.75">
      <c r="A276" s="150" t="s">
        <v>1784</v>
      </c>
      <c r="B276" s="150" t="s">
        <v>1785</v>
      </c>
      <c r="C276" s="151" t="s">
        <v>1524</v>
      </c>
      <c r="D276" s="151" t="s">
        <v>1868</v>
      </c>
      <c r="E276" s="150" t="s">
        <v>1785</v>
      </c>
      <c r="F276" s="151" t="s">
        <v>1869</v>
      </c>
      <c r="G276" s="152">
        <v>778</v>
      </c>
    </row>
    <row r="277" spans="1:7" ht="33.75">
      <c r="A277" s="150" t="s">
        <v>1870</v>
      </c>
      <c r="B277" s="150" t="s">
        <v>1871</v>
      </c>
      <c r="C277" s="151" t="s">
        <v>1590</v>
      </c>
      <c r="D277" s="151" t="s">
        <v>1872</v>
      </c>
      <c r="E277" s="150" t="s">
        <v>1873</v>
      </c>
      <c r="F277" s="151" t="s">
        <v>1533</v>
      </c>
      <c r="G277" s="152">
        <v>19</v>
      </c>
    </row>
    <row r="278" spans="1:7" ht="33.75">
      <c r="A278" s="150" t="s">
        <v>1870</v>
      </c>
      <c r="B278" s="150" t="s">
        <v>1871</v>
      </c>
      <c r="C278" s="151" t="s">
        <v>1583</v>
      </c>
      <c r="D278" s="151" t="s">
        <v>1872</v>
      </c>
      <c r="E278" s="150" t="s">
        <v>1873</v>
      </c>
      <c r="F278" s="151" t="s">
        <v>1533</v>
      </c>
      <c r="G278" s="152">
        <v>211</v>
      </c>
    </row>
    <row r="279" spans="1:7" ht="33.75">
      <c r="A279" s="150" t="s">
        <v>1870</v>
      </c>
      <c r="B279" s="150" t="s">
        <v>1871</v>
      </c>
      <c r="C279" s="151" t="s">
        <v>1590</v>
      </c>
      <c r="D279" s="151" t="s">
        <v>1872</v>
      </c>
      <c r="E279" s="150" t="s">
        <v>1873</v>
      </c>
      <c r="F279" s="151" t="s">
        <v>1533</v>
      </c>
      <c r="G279" s="152">
        <v>1366</v>
      </c>
    </row>
    <row r="280" spans="1:7" ht="33.75">
      <c r="A280" s="150" t="s">
        <v>1870</v>
      </c>
      <c r="B280" s="150" t="s">
        <v>1871</v>
      </c>
      <c r="C280" s="151" t="s">
        <v>1583</v>
      </c>
      <c r="D280" s="151" t="s">
        <v>1872</v>
      </c>
      <c r="E280" s="150" t="s">
        <v>1873</v>
      </c>
      <c r="F280" s="151" t="s">
        <v>1533</v>
      </c>
      <c r="G280" s="152">
        <v>101</v>
      </c>
    </row>
    <row r="281" spans="1:7" ht="33.75">
      <c r="A281" s="150" t="s">
        <v>1870</v>
      </c>
      <c r="B281" s="150" t="s">
        <v>1871</v>
      </c>
      <c r="C281" s="151" t="s">
        <v>1590</v>
      </c>
      <c r="D281" s="151" t="s">
        <v>1872</v>
      </c>
      <c r="E281" s="150" t="s">
        <v>1873</v>
      </c>
      <c r="F281" s="151" t="s">
        <v>1533</v>
      </c>
      <c r="G281" s="152">
        <v>597</v>
      </c>
    </row>
    <row r="282" spans="1:7" ht="33.75">
      <c r="A282" s="150" t="s">
        <v>1870</v>
      </c>
      <c r="B282" s="150" t="s">
        <v>1871</v>
      </c>
      <c r="C282" s="151" t="s">
        <v>1583</v>
      </c>
      <c r="D282" s="151" t="s">
        <v>1872</v>
      </c>
      <c r="E282" s="150" t="s">
        <v>1873</v>
      </c>
      <c r="F282" s="151" t="s">
        <v>1533</v>
      </c>
      <c r="G282" s="152">
        <v>63</v>
      </c>
    </row>
    <row r="283" spans="1:7" ht="33.75">
      <c r="A283" s="150" t="s">
        <v>1870</v>
      </c>
      <c r="B283" s="150" t="s">
        <v>1871</v>
      </c>
      <c r="C283" s="151" t="s">
        <v>1583</v>
      </c>
      <c r="D283" s="151" t="s">
        <v>1872</v>
      </c>
      <c r="E283" s="150" t="s">
        <v>1873</v>
      </c>
      <c r="F283" s="151" t="s">
        <v>1533</v>
      </c>
      <c r="G283" s="152">
        <v>65</v>
      </c>
    </row>
    <row r="284" spans="1:7" ht="33.75">
      <c r="A284" s="150" t="s">
        <v>1870</v>
      </c>
      <c r="B284" s="150" t="s">
        <v>1871</v>
      </c>
      <c r="C284" s="151" t="s">
        <v>1590</v>
      </c>
      <c r="D284" s="151" t="s">
        <v>1872</v>
      </c>
      <c r="E284" s="150" t="s">
        <v>1873</v>
      </c>
      <c r="F284" s="151" t="s">
        <v>1533</v>
      </c>
      <c r="G284" s="152">
        <v>195</v>
      </c>
    </row>
    <row r="285" spans="1:7" ht="33.75">
      <c r="A285" s="150" t="s">
        <v>1870</v>
      </c>
      <c r="B285" s="150" t="s">
        <v>1871</v>
      </c>
      <c r="C285" s="151" t="s">
        <v>1583</v>
      </c>
      <c r="D285" s="151" t="s">
        <v>1872</v>
      </c>
      <c r="E285" s="150" t="s">
        <v>1873</v>
      </c>
      <c r="F285" s="151" t="s">
        <v>1533</v>
      </c>
      <c r="G285" s="152">
        <v>2713</v>
      </c>
    </row>
    <row r="286" spans="1:7" ht="33.75">
      <c r="A286" s="150" t="s">
        <v>1870</v>
      </c>
      <c r="B286" s="150" t="s">
        <v>1871</v>
      </c>
      <c r="C286" s="151" t="s">
        <v>1590</v>
      </c>
      <c r="D286" s="151" t="s">
        <v>1872</v>
      </c>
      <c r="E286" s="150" t="s">
        <v>1873</v>
      </c>
      <c r="F286" s="151" t="s">
        <v>1533</v>
      </c>
      <c r="G286" s="152">
        <v>198</v>
      </c>
    </row>
    <row r="287" spans="1:7" ht="33.75">
      <c r="A287" s="150" t="s">
        <v>1870</v>
      </c>
      <c r="B287" s="150" t="s">
        <v>1871</v>
      </c>
      <c r="C287" s="151" t="s">
        <v>1583</v>
      </c>
      <c r="D287" s="151" t="s">
        <v>1872</v>
      </c>
      <c r="E287" s="150" t="s">
        <v>1873</v>
      </c>
      <c r="F287" s="151" t="s">
        <v>1533</v>
      </c>
      <c r="G287" s="152">
        <v>56</v>
      </c>
    </row>
    <row r="288" spans="1:7" ht="33.75">
      <c r="A288" s="150" t="s">
        <v>1870</v>
      </c>
      <c r="B288" s="150" t="s">
        <v>1871</v>
      </c>
      <c r="C288" s="151" t="s">
        <v>1590</v>
      </c>
      <c r="D288" s="151" t="s">
        <v>1874</v>
      </c>
      <c r="E288" s="150" t="s">
        <v>1875</v>
      </c>
      <c r="F288" s="151" t="s">
        <v>1533</v>
      </c>
      <c r="G288" s="152">
        <v>27</v>
      </c>
    </row>
    <row r="289" spans="1:7" ht="33.75">
      <c r="A289" s="150" t="s">
        <v>1870</v>
      </c>
      <c r="B289" s="150" t="s">
        <v>1871</v>
      </c>
      <c r="C289" s="151" t="s">
        <v>1590</v>
      </c>
      <c r="D289" s="151" t="s">
        <v>1876</v>
      </c>
      <c r="E289" s="150" t="s">
        <v>1877</v>
      </c>
      <c r="F289" s="151" t="s">
        <v>1533</v>
      </c>
      <c r="G289" s="152">
        <v>1643</v>
      </c>
    </row>
    <row r="290" spans="1:7" ht="33.75">
      <c r="A290" s="150" t="s">
        <v>1870</v>
      </c>
      <c r="B290" s="150" t="s">
        <v>1871</v>
      </c>
      <c r="C290" s="151" t="s">
        <v>1687</v>
      </c>
      <c r="D290" s="151" t="s">
        <v>1878</v>
      </c>
      <c r="E290" s="150" t="s">
        <v>1879</v>
      </c>
      <c r="F290" s="151" t="s">
        <v>1533</v>
      </c>
      <c r="G290" s="152">
        <v>-11</v>
      </c>
    </row>
    <row r="291" spans="1:7" ht="33.75">
      <c r="A291" s="150" t="s">
        <v>1880</v>
      </c>
      <c r="B291" s="150" t="s">
        <v>1881</v>
      </c>
      <c r="C291" s="151" t="s">
        <v>1882</v>
      </c>
      <c r="D291" s="151" t="s">
        <v>1883</v>
      </c>
      <c r="E291" s="150" t="s">
        <v>1881</v>
      </c>
      <c r="F291" s="151" t="s">
        <v>1869</v>
      </c>
      <c r="G291" s="152">
        <v>586</v>
      </c>
    </row>
    <row r="292" spans="1:7" ht="33.75">
      <c r="A292" s="150" t="s">
        <v>1880</v>
      </c>
      <c r="B292" s="150" t="s">
        <v>1881</v>
      </c>
      <c r="C292" s="151" t="s">
        <v>1884</v>
      </c>
      <c r="D292" s="151" t="s">
        <v>1885</v>
      </c>
      <c r="E292" s="150" t="s">
        <v>1881</v>
      </c>
      <c r="F292" s="151" t="s">
        <v>1492</v>
      </c>
      <c r="G292" s="152">
        <v>358</v>
      </c>
    </row>
    <row r="293" spans="1:7" ht="33.75">
      <c r="A293" s="150" t="s">
        <v>1880</v>
      </c>
      <c r="B293" s="150" t="s">
        <v>1881</v>
      </c>
      <c r="C293" s="151" t="s">
        <v>1884</v>
      </c>
      <c r="D293" s="151" t="s">
        <v>1885</v>
      </c>
      <c r="E293" s="150" t="s">
        <v>1881</v>
      </c>
      <c r="F293" s="151" t="s">
        <v>1492</v>
      </c>
      <c r="G293" s="152">
        <v>97</v>
      </c>
    </row>
    <row r="294" spans="1:7" ht="33.75">
      <c r="A294" s="150" t="s">
        <v>1880</v>
      </c>
      <c r="B294" s="150" t="s">
        <v>1881</v>
      </c>
      <c r="C294" s="151" t="s">
        <v>1886</v>
      </c>
      <c r="D294" s="151" t="s">
        <v>1887</v>
      </c>
      <c r="E294" s="150" t="s">
        <v>1881</v>
      </c>
      <c r="F294" s="151" t="s">
        <v>1869</v>
      </c>
      <c r="G294" s="152">
        <v>216</v>
      </c>
    </row>
    <row r="295" spans="1:7" ht="33.75">
      <c r="A295" s="150" t="s">
        <v>1880</v>
      </c>
      <c r="B295" s="150" t="s">
        <v>1881</v>
      </c>
      <c r="C295" s="151" t="s">
        <v>1888</v>
      </c>
      <c r="D295" s="151" t="s">
        <v>1889</v>
      </c>
      <c r="E295" s="150" t="s">
        <v>1881</v>
      </c>
      <c r="F295" s="151" t="s">
        <v>1869</v>
      </c>
      <c r="G295" s="152">
        <v>1662</v>
      </c>
    </row>
    <row r="296" spans="1:7" ht="33.75">
      <c r="A296" s="150" t="s">
        <v>1880</v>
      </c>
      <c r="B296" s="150" t="s">
        <v>1881</v>
      </c>
      <c r="C296" s="151" t="s">
        <v>1888</v>
      </c>
      <c r="D296" s="151" t="s">
        <v>1890</v>
      </c>
      <c r="E296" s="150" t="s">
        <v>1891</v>
      </c>
      <c r="F296" s="151" t="s">
        <v>1869</v>
      </c>
      <c r="G296" s="152">
        <v>85</v>
      </c>
    </row>
    <row r="297" spans="1:7" ht="33.75">
      <c r="A297" s="150" t="s">
        <v>1880</v>
      </c>
      <c r="B297" s="150" t="s">
        <v>1881</v>
      </c>
      <c r="C297" s="151" t="s">
        <v>1739</v>
      </c>
      <c r="D297" s="151" t="s">
        <v>1892</v>
      </c>
      <c r="E297" s="150" t="s">
        <v>1881</v>
      </c>
      <c r="F297" s="151" t="s">
        <v>1869</v>
      </c>
      <c r="G297" s="152">
        <v>-44</v>
      </c>
    </row>
    <row r="298" spans="1:7" ht="33.75">
      <c r="A298" s="150" t="s">
        <v>1893</v>
      </c>
      <c r="B298" s="150" t="s">
        <v>1894</v>
      </c>
      <c r="C298" s="151" t="s">
        <v>1530</v>
      </c>
      <c r="D298" s="151" t="s">
        <v>1895</v>
      </c>
      <c r="E298" s="150" t="s">
        <v>1896</v>
      </c>
      <c r="F298" s="151" t="s">
        <v>1533</v>
      </c>
      <c r="G298" s="152">
        <v>168.25</v>
      </c>
    </row>
    <row r="299" spans="1:7" ht="33.75">
      <c r="A299" s="150" t="s">
        <v>1897</v>
      </c>
      <c r="B299" s="150" t="s">
        <v>1898</v>
      </c>
      <c r="C299" s="151" t="s">
        <v>1578</v>
      </c>
      <c r="D299" s="151" t="s">
        <v>1899</v>
      </c>
      <c r="E299" s="150" t="s">
        <v>1900</v>
      </c>
      <c r="F299" s="151" t="s">
        <v>1901</v>
      </c>
      <c r="G299" s="152">
        <v>300</v>
      </c>
    </row>
    <row r="300" spans="1:7" ht="33.75">
      <c r="A300" s="150" t="s">
        <v>1897</v>
      </c>
      <c r="B300" s="150" t="s">
        <v>1898</v>
      </c>
      <c r="C300" s="151" t="s">
        <v>1902</v>
      </c>
      <c r="D300" s="151" t="s">
        <v>1903</v>
      </c>
      <c r="E300" s="150" t="s">
        <v>1904</v>
      </c>
      <c r="F300" s="151" t="s">
        <v>1901</v>
      </c>
      <c r="G300" s="152">
        <v>200</v>
      </c>
    </row>
    <row r="301" spans="1:7" ht="33.75">
      <c r="A301" s="150" t="s">
        <v>1897</v>
      </c>
      <c r="B301" s="150" t="s">
        <v>1898</v>
      </c>
      <c r="C301" s="151" t="s">
        <v>1709</v>
      </c>
      <c r="D301" s="151" t="s">
        <v>1905</v>
      </c>
      <c r="E301" s="150" t="s">
        <v>1906</v>
      </c>
      <c r="F301" s="151" t="s">
        <v>1901</v>
      </c>
      <c r="G301" s="152">
        <v>300</v>
      </c>
    </row>
    <row r="302" spans="1:7" ht="22.5">
      <c r="A302" s="150" t="s">
        <v>1907</v>
      </c>
      <c r="B302" s="150" t="s">
        <v>1908</v>
      </c>
      <c r="C302" s="151" t="s">
        <v>1909</v>
      </c>
      <c r="D302" s="151" t="s">
        <v>1910</v>
      </c>
      <c r="E302" s="150" t="s">
        <v>1911</v>
      </c>
      <c r="F302" s="151" t="s">
        <v>1664</v>
      </c>
      <c r="G302" s="152">
        <v>400</v>
      </c>
    </row>
    <row r="303" spans="1:7" ht="22.5">
      <c r="A303" s="150" t="s">
        <v>1907</v>
      </c>
      <c r="B303" s="150" t="s">
        <v>1908</v>
      </c>
      <c r="C303" s="151" t="s">
        <v>1909</v>
      </c>
      <c r="D303" s="151" t="s">
        <v>1910</v>
      </c>
      <c r="E303" s="150" t="s">
        <v>1912</v>
      </c>
      <c r="F303" s="151" t="s">
        <v>1664</v>
      </c>
      <c r="G303" s="152">
        <v>408</v>
      </c>
    </row>
    <row r="304" spans="1:7" ht="33.75">
      <c r="A304" s="150" t="s">
        <v>1907</v>
      </c>
      <c r="B304" s="150" t="s">
        <v>1908</v>
      </c>
      <c r="C304" s="151" t="s">
        <v>1665</v>
      </c>
      <c r="D304" s="151" t="s">
        <v>1913</v>
      </c>
      <c r="E304" s="150" t="s">
        <v>1914</v>
      </c>
      <c r="F304" s="151" t="s">
        <v>1664</v>
      </c>
      <c r="G304" s="152">
        <v>67.5</v>
      </c>
    </row>
    <row r="305" spans="1:7" ht="22.5">
      <c r="A305" s="150" t="s">
        <v>1907</v>
      </c>
      <c r="B305" s="150" t="s">
        <v>1908</v>
      </c>
      <c r="C305" s="151" t="s">
        <v>1615</v>
      </c>
      <c r="D305" s="151" t="s">
        <v>1915</v>
      </c>
      <c r="E305" s="150" t="s">
        <v>1916</v>
      </c>
      <c r="F305" s="151" t="s">
        <v>1586</v>
      </c>
      <c r="G305" s="152">
        <v>15</v>
      </c>
    </row>
    <row r="306" spans="1:7" ht="22.5">
      <c r="A306" s="150" t="s">
        <v>1907</v>
      </c>
      <c r="B306" s="150" t="s">
        <v>1908</v>
      </c>
      <c r="C306" s="151" t="s">
        <v>1917</v>
      </c>
      <c r="D306" s="151" t="s">
        <v>1915</v>
      </c>
      <c r="E306" s="150" t="s">
        <v>1918</v>
      </c>
      <c r="F306" s="151" t="s">
        <v>1586</v>
      </c>
      <c r="G306" s="152">
        <v>15</v>
      </c>
    </row>
    <row r="307" spans="1:7" ht="22.5">
      <c r="A307" s="150" t="s">
        <v>1907</v>
      </c>
      <c r="B307" s="150" t="s">
        <v>1908</v>
      </c>
      <c r="C307" s="151" t="s">
        <v>1705</v>
      </c>
      <c r="D307" s="151" t="s">
        <v>1919</v>
      </c>
      <c r="E307" s="150" t="s">
        <v>1920</v>
      </c>
      <c r="F307" s="151" t="s">
        <v>1803</v>
      </c>
      <c r="G307" s="152">
        <v>911</v>
      </c>
    </row>
    <row r="308" spans="1:7" ht="33.75">
      <c r="A308" s="150" t="s">
        <v>1907</v>
      </c>
      <c r="B308" s="150" t="s">
        <v>1908</v>
      </c>
      <c r="C308" s="151" t="s">
        <v>1735</v>
      </c>
      <c r="D308" s="151" t="s">
        <v>1921</v>
      </c>
      <c r="E308" s="150" t="s">
        <v>1922</v>
      </c>
      <c r="F308" s="151" t="s">
        <v>1533</v>
      </c>
      <c r="G308" s="152">
        <v>5</v>
      </c>
    </row>
    <row r="309" spans="1:7" ht="33.75">
      <c r="A309" s="150" t="s">
        <v>1907</v>
      </c>
      <c r="B309" s="150" t="s">
        <v>1908</v>
      </c>
      <c r="C309" s="151" t="s">
        <v>1735</v>
      </c>
      <c r="D309" s="151" t="s">
        <v>1923</v>
      </c>
      <c r="E309" s="150" t="s">
        <v>1922</v>
      </c>
      <c r="F309" s="151" t="s">
        <v>1533</v>
      </c>
      <c r="G309" s="152">
        <v>4</v>
      </c>
    </row>
    <row r="310" spans="1:7" ht="22.5">
      <c r="A310" s="150" t="s">
        <v>1907</v>
      </c>
      <c r="B310" s="150" t="s">
        <v>1908</v>
      </c>
      <c r="C310" s="151" t="s">
        <v>1653</v>
      </c>
      <c r="D310" s="151" t="s">
        <v>1924</v>
      </c>
      <c r="E310" s="150" t="s">
        <v>1925</v>
      </c>
      <c r="F310" s="151" t="s">
        <v>1533</v>
      </c>
      <c r="G310" s="152">
        <v>277</v>
      </c>
    </row>
    <row r="311" spans="1:7" ht="22.5">
      <c r="A311" s="150" t="s">
        <v>1907</v>
      </c>
      <c r="B311" s="150" t="s">
        <v>1908</v>
      </c>
      <c r="C311" s="151" t="s">
        <v>1546</v>
      </c>
      <c r="D311" s="151" t="s">
        <v>1926</v>
      </c>
      <c r="E311" s="150" t="s">
        <v>1927</v>
      </c>
      <c r="F311" s="151" t="s">
        <v>1492</v>
      </c>
      <c r="G311" s="152">
        <v>9</v>
      </c>
    </row>
    <row r="312" spans="1:7" ht="22.5">
      <c r="A312" s="150" t="s">
        <v>1907</v>
      </c>
      <c r="B312" s="150" t="s">
        <v>1908</v>
      </c>
      <c r="C312" s="151" t="s">
        <v>1546</v>
      </c>
      <c r="D312" s="151" t="s">
        <v>1926</v>
      </c>
      <c r="E312" s="150" t="s">
        <v>1928</v>
      </c>
      <c r="F312" s="151" t="s">
        <v>1492</v>
      </c>
      <c r="G312" s="152">
        <v>21.1</v>
      </c>
    </row>
    <row r="314" spans="1:7">
      <c r="A314" s="140"/>
      <c r="B314" s="102"/>
      <c r="C314" s="102"/>
      <c r="D314" s="102"/>
      <c r="E314" s="102"/>
      <c r="F314" s="102"/>
      <c r="G314" s="102"/>
    </row>
    <row r="315" spans="1:7" ht="27">
      <c r="A315" s="141" t="s">
        <v>1929</v>
      </c>
      <c r="B315" s="153"/>
      <c r="C315" s="153"/>
      <c r="D315" s="153"/>
      <c r="E315" s="153"/>
      <c r="F315" s="153"/>
      <c r="G315" s="153"/>
    </row>
    <row r="316" spans="1:7">
      <c r="A316" s="143"/>
      <c r="B316" s="144"/>
      <c r="C316" s="102"/>
      <c r="D316" s="143"/>
      <c r="E316" s="102"/>
      <c r="F316" s="102"/>
      <c r="G316" s="145" t="s">
        <v>1445</v>
      </c>
    </row>
    <row r="317" spans="1:7">
      <c r="A317" s="147" t="s">
        <v>1446</v>
      </c>
      <c r="B317" s="147" t="s">
        <v>1447</v>
      </c>
      <c r="C317" s="147" t="s">
        <v>1448</v>
      </c>
      <c r="D317" s="147" t="s">
        <v>1449</v>
      </c>
      <c r="E317" s="147" t="s">
        <v>1450</v>
      </c>
      <c r="F317" s="147" t="s">
        <v>1451</v>
      </c>
      <c r="G317" s="154" t="s">
        <v>1452</v>
      </c>
    </row>
    <row r="318" spans="1:7">
      <c r="A318" s="150"/>
      <c r="B318" s="150" t="s">
        <v>1453</v>
      </c>
      <c r="C318" s="151"/>
      <c r="D318" s="151"/>
      <c r="E318" s="150"/>
      <c r="F318" s="151"/>
      <c r="G318" s="152">
        <f>76143.8458+59</f>
        <v>76202.845799999996</v>
      </c>
    </row>
    <row r="319" spans="1:7">
      <c r="A319" s="150"/>
      <c r="B319" s="150" t="s">
        <v>1454</v>
      </c>
      <c r="C319" s="151"/>
      <c r="D319" s="151"/>
      <c r="E319" s="150"/>
      <c r="F319" s="151"/>
      <c r="G319" s="152">
        <f>76143.8458+59</f>
        <v>76202.845799999996</v>
      </c>
    </row>
    <row r="320" spans="1:7" ht="22.5">
      <c r="A320" s="150" t="s">
        <v>1930</v>
      </c>
      <c r="B320" s="150" t="s">
        <v>1931</v>
      </c>
      <c r="C320" s="151"/>
      <c r="D320" s="151"/>
      <c r="E320" s="150"/>
      <c r="F320" s="151"/>
      <c r="G320" s="152">
        <f>680.04+59</f>
        <v>739.04</v>
      </c>
    </row>
    <row r="321" spans="1:7" ht="33.75">
      <c r="A321" s="150" t="s">
        <v>1932</v>
      </c>
      <c r="B321" s="150" t="s">
        <v>1933</v>
      </c>
      <c r="C321" s="151"/>
      <c r="D321" s="151"/>
      <c r="E321" s="150"/>
      <c r="F321" s="151"/>
      <c r="G321" s="152">
        <f>52+59</f>
        <v>111</v>
      </c>
    </row>
    <row r="322" spans="1:7" ht="22.5">
      <c r="A322" s="150" t="s">
        <v>1934</v>
      </c>
      <c r="B322" s="150" t="s">
        <v>1935</v>
      </c>
      <c r="C322" s="151" t="s">
        <v>1714</v>
      </c>
      <c r="D322" s="151" t="s">
        <v>1936</v>
      </c>
      <c r="E322" s="150" t="s">
        <v>1937</v>
      </c>
      <c r="F322" s="151" t="s">
        <v>1938</v>
      </c>
      <c r="G322" s="152">
        <v>89</v>
      </c>
    </row>
    <row r="323" spans="1:7" ht="22.5">
      <c r="A323" s="150" t="s">
        <v>1934</v>
      </c>
      <c r="B323" s="150" t="s">
        <v>1935</v>
      </c>
      <c r="C323" s="151" t="s">
        <v>1714</v>
      </c>
      <c r="D323" s="151" t="s">
        <v>1936</v>
      </c>
      <c r="E323" s="150" t="s">
        <v>1939</v>
      </c>
      <c r="F323" s="151" t="s">
        <v>1938</v>
      </c>
      <c r="G323" s="152">
        <v>10</v>
      </c>
    </row>
    <row r="324" spans="1:7" ht="22.5">
      <c r="A324" s="150" t="s">
        <v>1934</v>
      </c>
      <c r="B324" s="150" t="s">
        <v>1935</v>
      </c>
      <c r="C324" s="151" t="s">
        <v>1714</v>
      </c>
      <c r="D324" s="151" t="s">
        <v>1936</v>
      </c>
      <c r="E324" s="150" t="s">
        <v>1940</v>
      </c>
      <c r="F324" s="151" t="s">
        <v>1938</v>
      </c>
      <c r="G324" s="152">
        <v>12</v>
      </c>
    </row>
    <row r="325" spans="1:7" ht="22.5">
      <c r="A325" s="150" t="s">
        <v>1941</v>
      </c>
      <c r="B325" s="150" t="s">
        <v>1942</v>
      </c>
      <c r="C325" s="151"/>
      <c r="D325" s="151"/>
      <c r="E325" s="150"/>
      <c r="F325" s="151"/>
      <c r="G325" s="152">
        <v>255.5</v>
      </c>
    </row>
    <row r="326" spans="1:7" ht="22.5">
      <c r="A326" s="150" t="s">
        <v>1943</v>
      </c>
      <c r="B326" s="150" t="s">
        <v>1944</v>
      </c>
      <c r="C326" s="151" t="s">
        <v>1884</v>
      </c>
      <c r="D326" s="151" t="s">
        <v>1945</v>
      </c>
      <c r="E326" s="150" t="s">
        <v>1946</v>
      </c>
      <c r="F326" s="151" t="s">
        <v>1533</v>
      </c>
      <c r="G326" s="152">
        <v>5.5</v>
      </c>
    </row>
    <row r="327" spans="1:7" ht="22.5">
      <c r="A327" s="150" t="s">
        <v>1943</v>
      </c>
      <c r="B327" s="150" t="s">
        <v>1944</v>
      </c>
      <c r="C327" s="151" t="s">
        <v>1947</v>
      </c>
      <c r="D327" s="151" t="s">
        <v>1948</v>
      </c>
      <c r="E327" s="150" t="s">
        <v>1949</v>
      </c>
      <c r="F327" s="151" t="s">
        <v>1533</v>
      </c>
      <c r="G327" s="152">
        <v>250</v>
      </c>
    </row>
    <row r="328" spans="1:7">
      <c r="A328" s="150" t="s">
        <v>1950</v>
      </c>
      <c r="B328" s="150" t="s">
        <v>1951</v>
      </c>
      <c r="C328" s="151"/>
      <c r="D328" s="151"/>
      <c r="E328" s="150"/>
      <c r="F328" s="151"/>
      <c r="G328" s="152">
        <v>176</v>
      </c>
    </row>
    <row r="329" spans="1:7" ht="22.5">
      <c r="A329" s="150" t="s">
        <v>1952</v>
      </c>
      <c r="B329" s="150" t="s">
        <v>1935</v>
      </c>
      <c r="C329" s="151" t="s">
        <v>1550</v>
      </c>
      <c r="D329" s="151" t="s">
        <v>1953</v>
      </c>
      <c r="E329" s="150" t="s">
        <v>1935</v>
      </c>
      <c r="F329" s="151" t="s">
        <v>1519</v>
      </c>
      <c r="G329" s="152">
        <v>80</v>
      </c>
    </row>
    <row r="330" spans="1:7" ht="22.5">
      <c r="A330" s="150" t="s">
        <v>1954</v>
      </c>
      <c r="B330" s="150" t="s">
        <v>1955</v>
      </c>
      <c r="C330" s="151" t="s">
        <v>1956</v>
      </c>
      <c r="D330" s="151" t="s">
        <v>1957</v>
      </c>
      <c r="E330" s="150" t="s">
        <v>1955</v>
      </c>
      <c r="F330" s="151" t="s">
        <v>1958</v>
      </c>
      <c r="G330" s="152">
        <v>20</v>
      </c>
    </row>
    <row r="331" spans="1:7" ht="22.5">
      <c r="A331" s="150" t="s">
        <v>1959</v>
      </c>
      <c r="B331" s="150" t="s">
        <v>1960</v>
      </c>
      <c r="C331" s="151" t="s">
        <v>1961</v>
      </c>
      <c r="D331" s="151" t="s">
        <v>1962</v>
      </c>
      <c r="E331" s="150" t="s">
        <v>1963</v>
      </c>
      <c r="F331" s="151" t="s">
        <v>1465</v>
      </c>
      <c r="G331" s="152">
        <v>8</v>
      </c>
    </row>
    <row r="332" spans="1:7" ht="22.5">
      <c r="A332" s="150" t="s">
        <v>1959</v>
      </c>
      <c r="B332" s="150" t="s">
        <v>1960</v>
      </c>
      <c r="C332" s="151" t="s">
        <v>1578</v>
      </c>
      <c r="D332" s="151" t="s">
        <v>1964</v>
      </c>
      <c r="E332" s="150" t="s">
        <v>1965</v>
      </c>
      <c r="F332" s="151" t="s">
        <v>1465</v>
      </c>
      <c r="G332" s="152">
        <v>16</v>
      </c>
    </row>
    <row r="333" spans="1:7" ht="22.5">
      <c r="A333" s="150" t="s">
        <v>1959</v>
      </c>
      <c r="B333" s="150" t="s">
        <v>1960</v>
      </c>
      <c r="C333" s="151" t="s">
        <v>1966</v>
      </c>
      <c r="D333" s="151" t="s">
        <v>1967</v>
      </c>
      <c r="E333" s="150" t="s">
        <v>1968</v>
      </c>
      <c r="F333" s="151" t="s">
        <v>1465</v>
      </c>
      <c r="G333" s="152">
        <v>10</v>
      </c>
    </row>
    <row r="334" spans="1:7" ht="22.5">
      <c r="A334" s="150" t="s">
        <v>1959</v>
      </c>
      <c r="B334" s="150" t="s">
        <v>1960</v>
      </c>
      <c r="C334" s="151" t="s">
        <v>1578</v>
      </c>
      <c r="D334" s="151" t="s">
        <v>1969</v>
      </c>
      <c r="E334" s="150" t="s">
        <v>1970</v>
      </c>
      <c r="F334" s="151" t="s">
        <v>1465</v>
      </c>
      <c r="G334" s="152">
        <v>15</v>
      </c>
    </row>
    <row r="335" spans="1:7" ht="22.5">
      <c r="A335" s="150" t="s">
        <v>1959</v>
      </c>
      <c r="B335" s="150" t="s">
        <v>1960</v>
      </c>
      <c r="C335" s="151" t="s">
        <v>1971</v>
      </c>
      <c r="D335" s="151" t="s">
        <v>1972</v>
      </c>
      <c r="E335" s="150" t="s">
        <v>1973</v>
      </c>
      <c r="F335" s="151" t="s">
        <v>1465</v>
      </c>
      <c r="G335" s="152">
        <v>8</v>
      </c>
    </row>
    <row r="336" spans="1:7" ht="22.5">
      <c r="A336" s="150" t="s">
        <v>1959</v>
      </c>
      <c r="B336" s="150" t="s">
        <v>1960</v>
      </c>
      <c r="C336" s="151" t="s">
        <v>1809</v>
      </c>
      <c r="D336" s="151" t="s">
        <v>1974</v>
      </c>
      <c r="E336" s="150" t="s">
        <v>1975</v>
      </c>
      <c r="F336" s="151" t="s">
        <v>1465</v>
      </c>
      <c r="G336" s="152">
        <v>12</v>
      </c>
    </row>
    <row r="337" spans="1:7" ht="22.5">
      <c r="A337" s="150" t="s">
        <v>1959</v>
      </c>
      <c r="B337" s="150" t="s">
        <v>1960</v>
      </c>
      <c r="C337" s="151" t="s">
        <v>1976</v>
      </c>
      <c r="D337" s="151" t="s">
        <v>1977</v>
      </c>
      <c r="E337" s="150" t="s">
        <v>1978</v>
      </c>
      <c r="F337" s="151" t="s">
        <v>1979</v>
      </c>
      <c r="G337" s="152">
        <v>7</v>
      </c>
    </row>
    <row r="338" spans="1:7">
      <c r="A338" s="150" t="s">
        <v>1980</v>
      </c>
      <c r="B338" s="150" t="s">
        <v>1981</v>
      </c>
      <c r="C338" s="151"/>
      <c r="D338" s="151"/>
      <c r="E338" s="150"/>
      <c r="F338" s="151"/>
      <c r="G338" s="152">
        <v>9</v>
      </c>
    </row>
    <row r="339" spans="1:7" ht="22.5">
      <c r="A339" s="150" t="s">
        <v>1982</v>
      </c>
      <c r="B339" s="150" t="s">
        <v>1935</v>
      </c>
      <c r="C339" s="151" t="s">
        <v>1983</v>
      </c>
      <c r="D339" s="151" t="s">
        <v>1984</v>
      </c>
      <c r="E339" s="150" t="s">
        <v>1985</v>
      </c>
      <c r="F339" s="151" t="s">
        <v>1938</v>
      </c>
      <c r="G339" s="152">
        <v>9</v>
      </c>
    </row>
    <row r="340" spans="1:7">
      <c r="A340" s="150" t="s">
        <v>1986</v>
      </c>
      <c r="B340" s="150" t="s">
        <v>1987</v>
      </c>
      <c r="C340" s="151"/>
      <c r="D340" s="151"/>
      <c r="E340" s="150"/>
      <c r="F340" s="151"/>
      <c r="G340" s="152">
        <v>0.54</v>
      </c>
    </row>
    <row r="341" spans="1:7" ht="22.5">
      <c r="A341" s="150" t="s">
        <v>1988</v>
      </c>
      <c r="B341" s="150" t="s">
        <v>1935</v>
      </c>
      <c r="C341" s="151" t="s">
        <v>1989</v>
      </c>
      <c r="D341" s="151" t="s">
        <v>1990</v>
      </c>
      <c r="E341" s="150" t="s">
        <v>1991</v>
      </c>
      <c r="F341" s="151" t="s">
        <v>1938</v>
      </c>
      <c r="G341" s="152">
        <v>0.54</v>
      </c>
    </row>
    <row r="342" spans="1:7">
      <c r="A342" s="150" t="s">
        <v>1992</v>
      </c>
      <c r="B342" s="150" t="s">
        <v>1993</v>
      </c>
      <c r="C342" s="151"/>
      <c r="D342" s="151"/>
      <c r="E342" s="150"/>
      <c r="F342" s="151"/>
      <c r="G342" s="152">
        <v>2</v>
      </c>
    </row>
    <row r="343" spans="1:7" ht="22.5">
      <c r="A343" s="150" t="s">
        <v>1994</v>
      </c>
      <c r="B343" s="150" t="s">
        <v>1995</v>
      </c>
      <c r="C343" s="151" t="s">
        <v>1505</v>
      </c>
      <c r="D343" s="151" t="s">
        <v>1996</v>
      </c>
      <c r="E343" s="150" t="s">
        <v>1997</v>
      </c>
      <c r="F343" s="151" t="s">
        <v>1938</v>
      </c>
      <c r="G343" s="152">
        <v>2</v>
      </c>
    </row>
    <row r="344" spans="1:7">
      <c r="A344" s="150" t="s">
        <v>1998</v>
      </c>
      <c r="B344" s="150" t="s">
        <v>1999</v>
      </c>
      <c r="C344" s="151"/>
      <c r="D344" s="151"/>
      <c r="E344" s="150"/>
      <c r="F344" s="151"/>
      <c r="G344" s="152">
        <v>6</v>
      </c>
    </row>
    <row r="345" spans="1:7" ht="22.5">
      <c r="A345" s="150" t="s">
        <v>2000</v>
      </c>
      <c r="B345" s="150" t="s">
        <v>1935</v>
      </c>
      <c r="C345" s="151" t="s">
        <v>2001</v>
      </c>
      <c r="D345" s="151" t="s">
        <v>2002</v>
      </c>
      <c r="E345" s="150" t="s">
        <v>2003</v>
      </c>
      <c r="F345" s="151" t="s">
        <v>1938</v>
      </c>
      <c r="G345" s="152">
        <v>6</v>
      </c>
    </row>
    <row r="346" spans="1:7">
      <c r="A346" s="150" t="s">
        <v>2004</v>
      </c>
      <c r="B346" s="150" t="s">
        <v>2005</v>
      </c>
      <c r="C346" s="151"/>
      <c r="D346" s="151"/>
      <c r="E346" s="150"/>
      <c r="F346" s="151"/>
      <c r="G346" s="152">
        <v>20</v>
      </c>
    </row>
    <row r="347" spans="1:7" ht="22.5">
      <c r="A347" s="150" t="s">
        <v>2006</v>
      </c>
      <c r="B347" s="150" t="s">
        <v>2007</v>
      </c>
      <c r="C347" s="151" t="s">
        <v>1857</v>
      </c>
      <c r="D347" s="151" t="s">
        <v>2008</v>
      </c>
      <c r="E347" s="150" t="s">
        <v>2009</v>
      </c>
      <c r="F347" s="151" t="s">
        <v>1938</v>
      </c>
      <c r="G347" s="152">
        <v>10</v>
      </c>
    </row>
    <row r="348" spans="1:7" ht="33.75">
      <c r="A348" s="150" t="s">
        <v>2010</v>
      </c>
      <c r="B348" s="150" t="s">
        <v>2011</v>
      </c>
      <c r="C348" s="151" t="s">
        <v>2012</v>
      </c>
      <c r="D348" s="151" t="s">
        <v>2013</v>
      </c>
      <c r="E348" s="150" t="s">
        <v>2014</v>
      </c>
      <c r="F348" s="151" t="s">
        <v>1938</v>
      </c>
      <c r="G348" s="152">
        <v>10</v>
      </c>
    </row>
    <row r="349" spans="1:7" ht="22.5">
      <c r="A349" s="150" t="s">
        <v>2015</v>
      </c>
      <c r="B349" s="150" t="s">
        <v>2016</v>
      </c>
      <c r="C349" s="151"/>
      <c r="D349" s="151"/>
      <c r="E349" s="150"/>
      <c r="F349" s="151"/>
      <c r="G349" s="152">
        <v>159</v>
      </c>
    </row>
    <row r="350" spans="1:7" ht="22.5">
      <c r="A350" s="150" t="s">
        <v>2017</v>
      </c>
      <c r="B350" s="150" t="s">
        <v>2018</v>
      </c>
      <c r="C350" s="151" t="s">
        <v>2019</v>
      </c>
      <c r="D350" s="151" t="s">
        <v>2020</v>
      </c>
      <c r="E350" s="150" t="s">
        <v>2021</v>
      </c>
      <c r="F350" s="151" t="s">
        <v>1938</v>
      </c>
      <c r="G350" s="152">
        <v>8</v>
      </c>
    </row>
    <row r="351" spans="1:7" ht="22.5">
      <c r="A351" s="150" t="s">
        <v>2017</v>
      </c>
      <c r="B351" s="150" t="s">
        <v>2018</v>
      </c>
      <c r="C351" s="151" t="s">
        <v>2022</v>
      </c>
      <c r="D351" s="151" t="s">
        <v>2023</v>
      </c>
      <c r="E351" s="150" t="s">
        <v>2024</v>
      </c>
      <c r="F351" s="151" t="s">
        <v>1938</v>
      </c>
      <c r="G351" s="152">
        <v>18</v>
      </c>
    </row>
    <row r="352" spans="1:7" ht="22.5">
      <c r="A352" s="150" t="s">
        <v>2025</v>
      </c>
      <c r="B352" s="150" t="s">
        <v>2026</v>
      </c>
      <c r="C352" s="151" t="s">
        <v>2019</v>
      </c>
      <c r="D352" s="151" t="s">
        <v>2020</v>
      </c>
      <c r="E352" s="150" t="s">
        <v>2021</v>
      </c>
      <c r="F352" s="151" t="s">
        <v>1938</v>
      </c>
      <c r="G352" s="152">
        <v>35</v>
      </c>
    </row>
    <row r="353" spans="1:7" ht="22.5">
      <c r="A353" s="150" t="s">
        <v>2027</v>
      </c>
      <c r="B353" s="150" t="s">
        <v>2028</v>
      </c>
      <c r="C353" s="151" t="s">
        <v>2019</v>
      </c>
      <c r="D353" s="151" t="s">
        <v>2020</v>
      </c>
      <c r="E353" s="150" t="s">
        <v>2021</v>
      </c>
      <c r="F353" s="151" t="s">
        <v>1938</v>
      </c>
      <c r="G353" s="152">
        <v>10</v>
      </c>
    </row>
    <row r="354" spans="1:7" ht="22.5">
      <c r="A354" s="150" t="s">
        <v>2029</v>
      </c>
      <c r="B354" s="150" t="s">
        <v>2030</v>
      </c>
      <c r="C354" s="151" t="s">
        <v>2031</v>
      </c>
      <c r="D354" s="151" t="s">
        <v>2032</v>
      </c>
      <c r="E354" s="150" t="s">
        <v>2033</v>
      </c>
      <c r="F354" s="151" t="s">
        <v>1938</v>
      </c>
      <c r="G354" s="152">
        <v>10</v>
      </c>
    </row>
    <row r="355" spans="1:7" ht="22.5">
      <c r="A355" s="150" t="s">
        <v>2034</v>
      </c>
      <c r="B355" s="150" t="s">
        <v>2035</v>
      </c>
      <c r="C355" s="151" t="s">
        <v>2036</v>
      </c>
      <c r="D355" s="151" t="s">
        <v>2037</v>
      </c>
      <c r="E355" s="150" t="s">
        <v>2038</v>
      </c>
      <c r="F355" s="151" t="s">
        <v>1938</v>
      </c>
      <c r="G355" s="152">
        <v>3</v>
      </c>
    </row>
    <row r="356" spans="1:7" ht="22.5">
      <c r="A356" s="150" t="s">
        <v>2039</v>
      </c>
      <c r="B356" s="150" t="s">
        <v>2040</v>
      </c>
      <c r="C356" s="151" t="s">
        <v>2041</v>
      </c>
      <c r="D356" s="151" t="s">
        <v>2042</v>
      </c>
      <c r="E356" s="150" t="s">
        <v>2043</v>
      </c>
      <c r="F356" s="151" t="s">
        <v>1938</v>
      </c>
      <c r="G356" s="152">
        <v>15</v>
      </c>
    </row>
    <row r="357" spans="1:7" ht="22.5">
      <c r="A357" s="150" t="s">
        <v>2039</v>
      </c>
      <c r="B357" s="150" t="s">
        <v>2040</v>
      </c>
      <c r="C357" s="151" t="s">
        <v>2044</v>
      </c>
      <c r="D357" s="151" t="s">
        <v>2045</v>
      </c>
      <c r="E357" s="150" t="s">
        <v>2046</v>
      </c>
      <c r="F357" s="151" t="s">
        <v>1938</v>
      </c>
      <c r="G357" s="152">
        <v>60</v>
      </c>
    </row>
    <row r="358" spans="1:7">
      <c r="A358" s="150" t="s">
        <v>2047</v>
      </c>
      <c r="B358" s="150" t="s">
        <v>2048</v>
      </c>
      <c r="C358" s="151"/>
      <c r="D358" s="151"/>
      <c r="E358" s="150"/>
      <c r="F358" s="151"/>
      <c r="G358" s="152">
        <v>436.3</v>
      </c>
    </row>
    <row r="359" spans="1:7">
      <c r="A359" s="150" t="s">
        <v>2049</v>
      </c>
      <c r="B359" s="150" t="s">
        <v>2050</v>
      </c>
      <c r="C359" s="151"/>
      <c r="D359" s="151"/>
      <c r="E359" s="150"/>
      <c r="F359" s="151"/>
      <c r="G359" s="152">
        <v>436.3</v>
      </c>
    </row>
    <row r="360" spans="1:7" ht="22.5">
      <c r="A360" s="150" t="s">
        <v>2051</v>
      </c>
      <c r="B360" s="150" t="s">
        <v>1935</v>
      </c>
      <c r="C360" s="151" t="s">
        <v>2036</v>
      </c>
      <c r="D360" s="151" t="s">
        <v>2052</v>
      </c>
      <c r="E360" s="150" t="s">
        <v>2053</v>
      </c>
      <c r="F360" s="151" t="s">
        <v>1478</v>
      </c>
      <c r="G360" s="152">
        <v>5</v>
      </c>
    </row>
    <row r="361" spans="1:7" ht="22.5">
      <c r="A361" s="150" t="s">
        <v>2051</v>
      </c>
      <c r="B361" s="150" t="s">
        <v>1935</v>
      </c>
      <c r="C361" s="151" t="s">
        <v>2036</v>
      </c>
      <c r="D361" s="151" t="s">
        <v>2052</v>
      </c>
      <c r="E361" s="150" t="s">
        <v>2054</v>
      </c>
      <c r="F361" s="151" t="s">
        <v>1478</v>
      </c>
      <c r="G361" s="152">
        <v>6</v>
      </c>
    </row>
    <row r="362" spans="1:7" ht="33.75">
      <c r="A362" s="150" t="s">
        <v>2051</v>
      </c>
      <c r="B362" s="150" t="s">
        <v>1935</v>
      </c>
      <c r="C362" s="151" t="s">
        <v>1561</v>
      </c>
      <c r="D362" s="151" t="s">
        <v>2055</v>
      </c>
      <c r="E362" s="150" t="s">
        <v>2056</v>
      </c>
      <c r="F362" s="151" t="s">
        <v>1478</v>
      </c>
      <c r="G362" s="152">
        <v>30</v>
      </c>
    </row>
    <row r="363" spans="1:7" ht="22.5">
      <c r="A363" s="150" t="s">
        <v>2051</v>
      </c>
      <c r="B363" s="150" t="s">
        <v>1935</v>
      </c>
      <c r="C363" s="151" t="s">
        <v>1956</v>
      </c>
      <c r="D363" s="151" t="s">
        <v>2057</v>
      </c>
      <c r="E363" s="150" t="s">
        <v>2058</v>
      </c>
      <c r="F363" s="151" t="s">
        <v>1478</v>
      </c>
      <c r="G363" s="152">
        <v>20</v>
      </c>
    </row>
    <row r="364" spans="1:7" ht="22.5">
      <c r="A364" s="150" t="s">
        <v>2059</v>
      </c>
      <c r="B364" s="150" t="s">
        <v>2060</v>
      </c>
      <c r="C364" s="151" t="s">
        <v>2061</v>
      </c>
      <c r="D364" s="151" t="s">
        <v>2062</v>
      </c>
      <c r="E364" s="150" t="s">
        <v>2063</v>
      </c>
      <c r="F364" s="151" t="s">
        <v>1533</v>
      </c>
      <c r="G364" s="152">
        <v>210</v>
      </c>
    </row>
    <row r="365" spans="1:7" ht="22.5">
      <c r="A365" s="150" t="s">
        <v>2059</v>
      </c>
      <c r="B365" s="150" t="s">
        <v>2060</v>
      </c>
      <c r="C365" s="151" t="s">
        <v>1976</v>
      </c>
      <c r="D365" s="151" t="s">
        <v>2064</v>
      </c>
      <c r="E365" s="150" t="s">
        <v>2065</v>
      </c>
      <c r="F365" s="151" t="s">
        <v>1478</v>
      </c>
      <c r="G365" s="152">
        <v>10</v>
      </c>
    </row>
    <row r="366" spans="1:7" ht="22.5">
      <c r="A366" s="150" t="s">
        <v>2059</v>
      </c>
      <c r="B366" s="150" t="s">
        <v>2060</v>
      </c>
      <c r="C366" s="151" t="s">
        <v>2066</v>
      </c>
      <c r="D366" s="151" t="s">
        <v>2067</v>
      </c>
      <c r="E366" s="150" t="s">
        <v>2068</v>
      </c>
      <c r="F366" s="151" t="s">
        <v>1478</v>
      </c>
      <c r="G366" s="152">
        <v>51</v>
      </c>
    </row>
    <row r="367" spans="1:7" ht="22.5">
      <c r="A367" s="150" t="s">
        <v>2059</v>
      </c>
      <c r="B367" s="150" t="s">
        <v>2060</v>
      </c>
      <c r="C367" s="151" t="s">
        <v>2066</v>
      </c>
      <c r="D367" s="151" t="s">
        <v>2067</v>
      </c>
      <c r="E367" s="150" t="s">
        <v>2069</v>
      </c>
      <c r="F367" s="151" t="s">
        <v>1478</v>
      </c>
      <c r="G367" s="152">
        <v>21.9</v>
      </c>
    </row>
    <row r="368" spans="1:7" ht="22.5">
      <c r="A368" s="150" t="s">
        <v>2059</v>
      </c>
      <c r="B368" s="150" t="s">
        <v>2060</v>
      </c>
      <c r="C368" s="151" t="s">
        <v>2036</v>
      </c>
      <c r="D368" s="151" t="s">
        <v>2070</v>
      </c>
      <c r="E368" s="150" t="s">
        <v>2071</v>
      </c>
      <c r="F368" s="151" t="s">
        <v>1478</v>
      </c>
      <c r="G368" s="152">
        <v>10</v>
      </c>
    </row>
    <row r="369" spans="1:7" ht="22.5">
      <c r="A369" s="150" t="s">
        <v>2059</v>
      </c>
      <c r="B369" s="150" t="s">
        <v>2060</v>
      </c>
      <c r="C369" s="151" t="s">
        <v>1561</v>
      </c>
      <c r="D369" s="151" t="s">
        <v>2072</v>
      </c>
      <c r="E369" s="150" t="s">
        <v>2073</v>
      </c>
      <c r="F369" s="151" t="s">
        <v>1478</v>
      </c>
      <c r="G369" s="152">
        <v>20</v>
      </c>
    </row>
    <row r="370" spans="1:7" ht="22.5">
      <c r="A370" s="150" t="s">
        <v>2059</v>
      </c>
      <c r="B370" s="150" t="s">
        <v>2060</v>
      </c>
      <c r="C370" s="151" t="s">
        <v>1739</v>
      </c>
      <c r="D370" s="151" t="s">
        <v>2074</v>
      </c>
      <c r="E370" s="150" t="s">
        <v>2075</v>
      </c>
      <c r="F370" s="151" t="s">
        <v>1478</v>
      </c>
      <c r="G370" s="152">
        <v>31.7</v>
      </c>
    </row>
    <row r="371" spans="1:7" ht="22.5">
      <c r="A371" s="150" t="s">
        <v>2059</v>
      </c>
      <c r="B371" s="150" t="s">
        <v>2060</v>
      </c>
      <c r="C371" s="151" t="s">
        <v>1739</v>
      </c>
      <c r="D371" s="151" t="s">
        <v>2074</v>
      </c>
      <c r="E371" s="150" t="s">
        <v>2076</v>
      </c>
      <c r="F371" s="151" t="s">
        <v>1478</v>
      </c>
      <c r="G371" s="152">
        <v>20.7</v>
      </c>
    </row>
    <row r="372" spans="1:7">
      <c r="A372" s="150" t="s">
        <v>2077</v>
      </c>
      <c r="B372" s="150" t="s">
        <v>2078</v>
      </c>
      <c r="C372" s="151"/>
      <c r="D372" s="151"/>
      <c r="E372" s="150"/>
      <c r="F372" s="151"/>
      <c r="G372" s="152">
        <v>1224.48</v>
      </c>
    </row>
    <row r="373" spans="1:7">
      <c r="A373" s="150" t="s">
        <v>2079</v>
      </c>
      <c r="B373" s="150" t="s">
        <v>2080</v>
      </c>
      <c r="C373" s="151"/>
      <c r="D373" s="151"/>
      <c r="E373" s="150"/>
      <c r="F373" s="151"/>
      <c r="G373" s="152">
        <v>169.48</v>
      </c>
    </row>
    <row r="374" spans="1:7" ht="22.5">
      <c r="A374" s="150" t="s">
        <v>2081</v>
      </c>
      <c r="B374" s="150" t="s">
        <v>2082</v>
      </c>
      <c r="C374" s="151" t="s">
        <v>2083</v>
      </c>
      <c r="D374" s="151" t="s">
        <v>2084</v>
      </c>
      <c r="E374" s="150" t="s">
        <v>2085</v>
      </c>
      <c r="F374" s="151" t="s">
        <v>1586</v>
      </c>
      <c r="G374" s="152">
        <v>34.479999999999997</v>
      </c>
    </row>
    <row r="375" spans="1:7" ht="22.5">
      <c r="A375" s="150" t="s">
        <v>2086</v>
      </c>
      <c r="B375" s="150" t="s">
        <v>2087</v>
      </c>
      <c r="C375" s="151" t="s">
        <v>2088</v>
      </c>
      <c r="D375" s="151" t="s">
        <v>2089</v>
      </c>
      <c r="E375" s="150" t="s">
        <v>2090</v>
      </c>
      <c r="F375" s="151" t="s">
        <v>1586</v>
      </c>
      <c r="G375" s="152">
        <v>52.5</v>
      </c>
    </row>
    <row r="376" spans="1:7" ht="22.5">
      <c r="A376" s="150" t="s">
        <v>2091</v>
      </c>
      <c r="B376" s="150" t="s">
        <v>2092</v>
      </c>
      <c r="C376" s="151" t="s">
        <v>2088</v>
      </c>
      <c r="D376" s="151" t="s">
        <v>2089</v>
      </c>
      <c r="E376" s="150" t="s">
        <v>2090</v>
      </c>
      <c r="F376" s="151" t="s">
        <v>1586</v>
      </c>
      <c r="G376" s="152">
        <v>52.5</v>
      </c>
    </row>
    <row r="377" spans="1:7" ht="22.5">
      <c r="A377" s="150" t="s">
        <v>2093</v>
      </c>
      <c r="B377" s="150" t="s">
        <v>2094</v>
      </c>
      <c r="C377" s="151" t="s">
        <v>1550</v>
      </c>
      <c r="D377" s="151" t="s">
        <v>2095</v>
      </c>
      <c r="E377" s="150" t="s">
        <v>2096</v>
      </c>
      <c r="F377" s="151" t="s">
        <v>1586</v>
      </c>
      <c r="G377" s="152">
        <v>2</v>
      </c>
    </row>
    <row r="378" spans="1:7" ht="22.5">
      <c r="A378" s="150" t="s">
        <v>2093</v>
      </c>
      <c r="B378" s="150" t="s">
        <v>2094</v>
      </c>
      <c r="C378" s="151" t="s">
        <v>1625</v>
      </c>
      <c r="D378" s="151" t="s">
        <v>2097</v>
      </c>
      <c r="E378" s="150" t="s">
        <v>2098</v>
      </c>
      <c r="F378" s="151" t="s">
        <v>1586</v>
      </c>
      <c r="G378" s="152">
        <v>2</v>
      </c>
    </row>
    <row r="379" spans="1:7" ht="22.5">
      <c r="A379" s="150" t="s">
        <v>2099</v>
      </c>
      <c r="B379" s="150" t="s">
        <v>2100</v>
      </c>
      <c r="C379" s="151" t="s">
        <v>1625</v>
      </c>
      <c r="D379" s="151" t="s">
        <v>2097</v>
      </c>
      <c r="E379" s="150" t="s">
        <v>2098</v>
      </c>
      <c r="F379" s="151" t="s">
        <v>1586</v>
      </c>
      <c r="G379" s="152">
        <v>1</v>
      </c>
    </row>
    <row r="380" spans="1:7" ht="22.5">
      <c r="A380" s="150" t="s">
        <v>2099</v>
      </c>
      <c r="B380" s="150" t="s">
        <v>2100</v>
      </c>
      <c r="C380" s="151" t="s">
        <v>1627</v>
      </c>
      <c r="D380" s="151" t="s">
        <v>2101</v>
      </c>
      <c r="E380" s="150" t="s">
        <v>2102</v>
      </c>
      <c r="F380" s="151" t="s">
        <v>1586</v>
      </c>
      <c r="G380" s="152">
        <v>15</v>
      </c>
    </row>
    <row r="381" spans="1:7" ht="22.5">
      <c r="A381" s="150" t="s">
        <v>2099</v>
      </c>
      <c r="B381" s="150" t="s">
        <v>2100</v>
      </c>
      <c r="C381" s="151" t="s">
        <v>2103</v>
      </c>
      <c r="D381" s="151" t="s">
        <v>2104</v>
      </c>
      <c r="E381" s="150" t="s">
        <v>2105</v>
      </c>
      <c r="F381" s="151" t="s">
        <v>1586</v>
      </c>
      <c r="G381" s="152">
        <v>10</v>
      </c>
    </row>
    <row r="382" spans="1:7">
      <c r="A382" s="150" t="s">
        <v>2106</v>
      </c>
      <c r="B382" s="150" t="s">
        <v>2107</v>
      </c>
      <c r="C382" s="151"/>
      <c r="D382" s="151"/>
      <c r="E382" s="150"/>
      <c r="F382" s="151"/>
      <c r="G382" s="152">
        <v>100</v>
      </c>
    </row>
    <row r="383" spans="1:7" ht="22.5">
      <c r="A383" s="150" t="s">
        <v>2108</v>
      </c>
      <c r="B383" s="150" t="s">
        <v>2109</v>
      </c>
      <c r="C383" s="151" t="s">
        <v>2001</v>
      </c>
      <c r="D383" s="151" t="s">
        <v>2110</v>
      </c>
      <c r="E383" s="150" t="s">
        <v>2111</v>
      </c>
      <c r="F383" s="151" t="s">
        <v>1586</v>
      </c>
      <c r="G383" s="152">
        <v>100</v>
      </c>
    </row>
    <row r="384" spans="1:7">
      <c r="A384" s="150" t="s">
        <v>2112</v>
      </c>
      <c r="B384" s="150" t="s">
        <v>2113</v>
      </c>
      <c r="C384" s="151"/>
      <c r="D384" s="151"/>
      <c r="E384" s="150"/>
      <c r="F384" s="151"/>
      <c r="G384" s="152">
        <v>955</v>
      </c>
    </row>
    <row r="385" spans="1:7" ht="33.75">
      <c r="A385" s="150" t="s">
        <v>2114</v>
      </c>
      <c r="B385" s="150" t="s">
        <v>2115</v>
      </c>
      <c r="C385" s="151" t="s">
        <v>2116</v>
      </c>
      <c r="D385" s="151" t="s">
        <v>2117</v>
      </c>
      <c r="E385" s="150" t="s">
        <v>2118</v>
      </c>
      <c r="F385" s="151" t="s">
        <v>1533</v>
      </c>
      <c r="G385" s="152">
        <v>955</v>
      </c>
    </row>
    <row r="386" spans="1:7">
      <c r="A386" s="150" t="s">
        <v>2119</v>
      </c>
      <c r="B386" s="150" t="s">
        <v>2120</v>
      </c>
      <c r="C386" s="151"/>
      <c r="D386" s="151"/>
      <c r="E386" s="150"/>
      <c r="F386" s="151"/>
      <c r="G386" s="152">
        <v>1473.06</v>
      </c>
    </row>
    <row r="387" spans="1:7" ht="22.5">
      <c r="A387" s="150" t="s">
        <v>2121</v>
      </c>
      <c r="B387" s="150" t="s">
        <v>2122</v>
      </c>
      <c r="C387" s="151"/>
      <c r="D387" s="151"/>
      <c r="E387" s="150"/>
      <c r="F387" s="151"/>
      <c r="G387" s="152">
        <v>1173.43</v>
      </c>
    </row>
    <row r="388" spans="1:7" ht="22.5">
      <c r="A388" s="150" t="s">
        <v>2123</v>
      </c>
      <c r="B388" s="150" t="s">
        <v>2124</v>
      </c>
      <c r="C388" s="151" t="s">
        <v>2125</v>
      </c>
      <c r="D388" s="151" t="s">
        <v>2126</v>
      </c>
      <c r="E388" s="150" t="s">
        <v>2127</v>
      </c>
      <c r="F388" s="151" t="s">
        <v>1586</v>
      </c>
      <c r="G388" s="152">
        <v>10</v>
      </c>
    </row>
    <row r="389" spans="1:7" ht="22.5">
      <c r="A389" s="150" t="s">
        <v>2123</v>
      </c>
      <c r="B389" s="150" t="s">
        <v>2124</v>
      </c>
      <c r="C389" s="151" t="s">
        <v>1714</v>
      </c>
      <c r="D389" s="151" t="s">
        <v>2128</v>
      </c>
      <c r="E389" s="150" t="s">
        <v>2129</v>
      </c>
      <c r="F389" s="151" t="s">
        <v>1901</v>
      </c>
      <c r="G389" s="152">
        <v>80</v>
      </c>
    </row>
    <row r="390" spans="1:7" ht="22.5">
      <c r="A390" s="150" t="s">
        <v>2123</v>
      </c>
      <c r="B390" s="150" t="s">
        <v>2124</v>
      </c>
      <c r="C390" s="151" t="s">
        <v>1961</v>
      </c>
      <c r="D390" s="151" t="s">
        <v>2130</v>
      </c>
      <c r="E390" s="150" t="s">
        <v>2131</v>
      </c>
      <c r="F390" s="151" t="s">
        <v>1901</v>
      </c>
      <c r="G390" s="152">
        <v>553.42999999999995</v>
      </c>
    </row>
    <row r="391" spans="1:7" ht="22.5">
      <c r="A391" s="150" t="s">
        <v>2132</v>
      </c>
      <c r="B391" s="150" t="s">
        <v>2133</v>
      </c>
      <c r="C391" s="151" t="s">
        <v>2134</v>
      </c>
      <c r="D391" s="151" t="s">
        <v>2135</v>
      </c>
      <c r="E391" s="150" t="s">
        <v>2136</v>
      </c>
      <c r="F391" s="151" t="s">
        <v>1901</v>
      </c>
      <c r="G391" s="152">
        <v>155</v>
      </c>
    </row>
    <row r="392" spans="1:7" ht="33.75">
      <c r="A392" s="150" t="s">
        <v>2132</v>
      </c>
      <c r="B392" s="150" t="s">
        <v>2133</v>
      </c>
      <c r="C392" s="151" t="s">
        <v>2137</v>
      </c>
      <c r="D392" s="151" t="s">
        <v>2138</v>
      </c>
      <c r="E392" s="150" t="s">
        <v>2139</v>
      </c>
      <c r="F392" s="151" t="s">
        <v>1901</v>
      </c>
      <c r="G392" s="152">
        <v>60</v>
      </c>
    </row>
    <row r="393" spans="1:7" ht="22.5">
      <c r="A393" s="150" t="s">
        <v>2132</v>
      </c>
      <c r="B393" s="150" t="s">
        <v>2133</v>
      </c>
      <c r="C393" s="151" t="s">
        <v>2061</v>
      </c>
      <c r="D393" s="151" t="s">
        <v>2140</v>
      </c>
      <c r="E393" s="150" t="s">
        <v>2141</v>
      </c>
      <c r="F393" s="151" t="s">
        <v>1901</v>
      </c>
      <c r="G393" s="152">
        <v>30</v>
      </c>
    </row>
    <row r="394" spans="1:7" ht="22.5">
      <c r="A394" s="150" t="s">
        <v>2132</v>
      </c>
      <c r="B394" s="150" t="s">
        <v>2133</v>
      </c>
      <c r="C394" s="151" t="s">
        <v>2061</v>
      </c>
      <c r="D394" s="151" t="s">
        <v>2140</v>
      </c>
      <c r="E394" s="150" t="s">
        <v>2142</v>
      </c>
      <c r="F394" s="151" t="s">
        <v>1901</v>
      </c>
      <c r="G394" s="152">
        <v>20</v>
      </c>
    </row>
    <row r="395" spans="1:7" ht="22.5">
      <c r="A395" s="150" t="s">
        <v>2132</v>
      </c>
      <c r="B395" s="150" t="s">
        <v>2133</v>
      </c>
      <c r="C395" s="151" t="s">
        <v>2061</v>
      </c>
      <c r="D395" s="151" t="s">
        <v>2140</v>
      </c>
      <c r="E395" s="150" t="s">
        <v>2143</v>
      </c>
      <c r="F395" s="151" t="s">
        <v>1901</v>
      </c>
      <c r="G395" s="152">
        <v>50</v>
      </c>
    </row>
    <row r="396" spans="1:7" ht="22.5">
      <c r="A396" s="150" t="s">
        <v>2132</v>
      </c>
      <c r="B396" s="150" t="s">
        <v>2133</v>
      </c>
      <c r="C396" s="151" t="s">
        <v>2061</v>
      </c>
      <c r="D396" s="151" t="s">
        <v>2140</v>
      </c>
      <c r="E396" s="150" t="s">
        <v>2144</v>
      </c>
      <c r="F396" s="151" t="s">
        <v>1901</v>
      </c>
      <c r="G396" s="152">
        <v>30</v>
      </c>
    </row>
    <row r="397" spans="1:7" ht="22.5">
      <c r="A397" s="150" t="s">
        <v>2132</v>
      </c>
      <c r="B397" s="150" t="s">
        <v>2133</v>
      </c>
      <c r="C397" s="151" t="s">
        <v>2145</v>
      </c>
      <c r="D397" s="151" t="s">
        <v>2146</v>
      </c>
      <c r="E397" s="150" t="s">
        <v>2147</v>
      </c>
      <c r="F397" s="151" t="s">
        <v>1901</v>
      </c>
      <c r="G397" s="152">
        <v>180</v>
      </c>
    </row>
    <row r="398" spans="1:7" ht="22.5">
      <c r="A398" s="150" t="s">
        <v>2148</v>
      </c>
      <c r="B398" s="150" t="s">
        <v>2149</v>
      </c>
      <c r="C398" s="151" t="s">
        <v>1757</v>
      </c>
      <c r="D398" s="151" t="s">
        <v>2150</v>
      </c>
      <c r="E398" s="150"/>
      <c r="F398" s="151" t="s">
        <v>1549</v>
      </c>
      <c r="G398" s="152">
        <v>5</v>
      </c>
    </row>
    <row r="399" spans="1:7" ht="22.5">
      <c r="A399" s="150" t="s">
        <v>2151</v>
      </c>
      <c r="B399" s="150" t="s">
        <v>2152</v>
      </c>
      <c r="C399" s="151"/>
      <c r="D399" s="151"/>
      <c r="E399" s="150"/>
      <c r="F399" s="151"/>
      <c r="G399" s="152">
        <v>10</v>
      </c>
    </row>
    <row r="400" spans="1:7" ht="22.5">
      <c r="A400" s="150" t="s">
        <v>2153</v>
      </c>
      <c r="B400" s="150" t="s">
        <v>2154</v>
      </c>
      <c r="C400" s="151" t="s">
        <v>2125</v>
      </c>
      <c r="D400" s="151" t="s">
        <v>2126</v>
      </c>
      <c r="E400" s="150" t="s">
        <v>2127</v>
      </c>
      <c r="F400" s="151" t="s">
        <v>1586</v>
      </c>
      <c r="G400" s="152">
        <v>10</v>
      </c>
    </row>
    <row r="401" spans="1:7" ht="22.5">
      <c r="A401" s="150" t="s">
        <v>2155</v>
      </c>
      <c r="B401" s="150" t="s">
        <v>2156</v>
      </c>
      <c r="C401" s="151"/>
      <c r="D401" s="151"/>
      <c r="E401" s="150"/>
      <c r="F401" s="151"/>
      <c r="G401" s="152">
        <v>289.63</v>
      </c>
    </row>
    <row r="402" spans="1:7" ht="22.5">
      <c r="A402" s="150" t="s">
        <v>2157</v>
      </c>
      <c r="B402" s="150" t="s">
        <v>2158</v>
      </c>
      <c r="C402" s="151" t="s">
        <v>2031</v>
      </c>
      <c r="D402" s="151" t="s">
        <v>2159</v>
      </c>
      <c r="E402" s="150" t="s">
        <v>2160</v>
      </c>
      <c r="F402" s="151" t="s">
        <v>1586</v>
      </c>
      <c r="G402" s="152">
        <v>241.38</v>
      </c>
    </row>
    <row r="403" spans="1:7" ht="22.5">
      <c r="A403" s="150" t="s">
        <v>2157</v>
      </c>
      <c r="B403" s="150" t="s">
        <v>2158</v>
      </c>
      <c r="C403" s="151" t="s">
        <v>2161</v>
      </c>
      <c r="D403" s="151" t="s">
        <v>2162</v>
      </c>
      <c r="E403" s="150" t="s">
        <v>2163</v>
      </c>
      <c r="F403" s="151" t="s">
        <v>1586</v>
      </c>
      <c r="G403" s="152">
        <v>8.25</v>
      </c>
    </row>
    <row r="404" spans="1:7" ht="22.5">
      <c r="A404" s="150" t="s">
        <v>2157</v>
      </c>
      <c r="B404" s="150" t="s">
        <v>2158</v>
      </c>
      <c r="C404" s="151" t="s">
        <v>2019</v>
      </c>
      <c r="D404" s="151" t="s">
        <v>2164</v>
      </c>
      <c r="E404" s="150" t="s">
        <v>2165</v>
      </c>
      <c r="F404" s="151" t="s">
        <v>1938</v>
      </c>
      <c r="G404" s="152">
        <v>10</v>
      </c>
    </row>
    <row r="405" spans="1:7" ht="22.5">
      <c r="A405" s="150" t="s">
        <v>2157</v>
      </c>
      <c r="B405" s="150" t="s">
        <v>2158</v>
      </c>
      <c r="C405" s="151" t="s">
        <v>1575</v>
      </c>
      <c r="D405" s="151" t="s">
        <v>2166</v>
      </c>
      <c r="E405" s="150" t="s">
        <v>2167</v>
      </c>
      <c r="F405" s="151" t="s">
        <v>1938</v>
      </c>
      <c r="G405" s="152">
        <v>30</v>
      </c>
    </row>
    <row r="406" spans="1:7" ht="22.5">
      <c r="A406" s="150" t="s">
        <v>2168</v>
      </c>
      <c r="B406" s="150" t="s">
        <v>2169</v>
      </c>
      <c r="C406" s="151"/>
      <c r="D406" s="151"/>
      <c r="E406" s="150"/>
      <c r="F406" s="151"/>
      <c r="G406" s="152">
        <v>1321.5</v>
      </c>
    </row>
    <row r="407" spans="1:7">
      <c r="A407" s="150" t="s">
        <v>2170</v>
      </c>
      <c r="B407" s="150" t="s">
        <v>2171</v>
      </c>
      <c r="C407" s="151"/>
      <c r="D407" s="151"/>
      <c r="E407" s="150"/>
      <c r="F407" s="151"/>
      <c r="G407" s="152">
        <v>1240.5</v>
      </c>
    </row>
    <row r="408" spans="1:7" ht="22.5">
      <c r="A408" s="150" t="s">
        <v>2172</v>
      </c>
      <c r="B408" s="150" t="s">
        <v>2173</v>
      </c>
      <c r="C408" s="151" t="s">
        <v>2174</v>
      </c>
      <c r="D408" s="151" t="s">
        <v>2175</v>
      </c>
      <c r="E408" s="150" t="s">
        <v>2176</v>
      </c>
      <c r="F408" s="151" t="s">
        <v>1664</v>
      </c>
      <c r="G408" s="152">
        <v>26.5</v>
      </c>
    </row>
    <row r="409" spans="1:7" ht="22.5">
      <c r="A409" s="150" t="s">
        <v>2172</v>
      </c>
      <c r="B409" s="150" t="s">
        <v>2173</v>
      </c>
      <c r="C409" s="151" t="s">
        <v>1680</v>
      </c>
      <c r="D409" s="151" t="s">
        <v>2177</v>
      </c>
      <c r="E409" s="150" t="s">
        <v>2178</v>
      </c>
      <c r="F409" s="151" t="s">
        <v>1664</v>
      </c>
      <c r="G409" s="152">
        <v>15</v>
      </c>
    </row>
    <row r="410" spans="1:7" ht="22.5">
      <c r="A410" s="150" t="s">
        <v>2172</v>
      </c>
      <c r="B410" s="150" t="s">
        <v>2173</v>
      </c>
      <c r="C410" s="151" t="s">
        <v>1680</v>
      </c>
      <c r="D410" s="151" t="s">
        <v>2177</v>
      </c>
      <c r="E410" s="150" t="s">
        <v>2179</v>
      </c>
      <c r="F410" s="151" t="s">
        <v>1664</v>
      </c>
      <c r="G410" s="152">
        <v>10</v>
      </c>
    </row>
    <row r="411" spans="1:7" ht="22.5">
      <c r="A411" s="150" t="s">
        <v>2172</v>
      </c>
      <c r="B411" s="150" t="s">
        <v>2173</v>
      </c>
      <c r="C411" s="151" t="s">
        <v>2180</v>
      </c>
      <c r="D411" s="151" t="s">
        <v>2181</v>
      </c>
      <c r="E411" s="150" t="s">
        <v>2182</v>
      </c>
      <c r="F411" s="151" t="s">
        <v>1664</v>
      </c>
      <c r="G411" s="152">
        <v>10</v>
      </c>
    </row>
    <row r="412" spans="1:7" ht="22.5">
      <c r="A412" s="150" t="s">
        <v>2172</v>
      </c>
      <c r="B412" s="150" t="s">
        <v>2173</v>
      </c>
      <c r="C412" s="151" t="s">
        <v>1888</v>
      </c>
      <c r="D412" s="151" t="s">
        <v>2183</v>
      </c>
      <c r="E412" s="150" t="s">
        <v>2184</v>
      </c>
      <c r="F412" s="151" t="s">
        <v>1664</v>
      </c>
      <c r="G412" s="152">
        <v>29</v>
      </c>
    </row>
    <row r="413" spans="1:7" ht="22.5">
      <c r="A413" s="150" t="s">
        <v>2172</v>
      </c>
      <c r="B413" s="150" t="s">
        <v>2173</v>
      </c>
      <c r="C413" s="151" t="s">
        <v>1578</v>
      </c>
      <c r="D413" s="151" t="s">
        <v>2185</v>
      </c>
      <c r="E413" s="150" t="s">
        <v>2186</v>
      </c>
      <c r="F413" s="151" t="s">
        <v>1664</v>
      </c>
      <c r="G413" s="152">
        <v>1000</v>
      </c>
    </row>
    <row r="414" spans="1:7" ht="22.5">
      <c r="A414" s="150" t="s">
        <v>2172</v>
      </c>
      <c r="B414" s="150" t="s">
        <v>2173</v>
      </c>
      <c r="C414" s="151" t="s">
        <v>1578</v>
      </c>
      <c r="D414" s="151" t="s">
        <v>2185</v>
      </c>
      <c r="E414" s="150" t="s">
        <v>2187</v>
      </c>
      <c r="F414" s="151" t="s">
        <v>1664</v>
      </c>
      <c r="G414" s="152">
        <v>150</v>
      </c>
    </row>
    <row r="415" spans="1:7">
      <c r="A415" s="150" t="s">
        <v>2188</v>
      </c>
      <c r="B415" s="150" t="s">
        <v>2189</v>
      </c>
      <c r="C415" s="151"/>
      <c r="D415" s="151"/>
      <c r="E415" s="150"/>
      <c r="F415" s="151"/>
      <c r="G415" s="152">
        <v>71</v>
      </c>
    </row>
    <row r="416" spans="1:7" ht="22.5">
      <c r="A416" s="150" t="s">
        <v>2190</v>
      </c>
      <c r="B416" s="150" t="s">
        <v>2191</v>
      </c>
      <c r="C416" s="151" t="s">
        <v>2066</v>
      </c>
      <c r="D416" s="151" t="s">
        <v>2192</v>
      </c>
      <c r="E416" s="150" t="s">
        <v>2193</v>
      </c>
      <c r="F416" s="151" t="s">
        <v>1664</v>
      </c>
      <c r="G416" s="152">
        <v>18</v>
      </c>
    </row>
    <row r="417" spans="1:7" ht="22.5">
      <c r="A417" s="150" t="s">
        <v>2190</v>
      </c>
      <c r="B417" s="150" t="s">
        <v>2191</v>
      </c>
      <c r="C417" s="151" t="s">
        <v>2194</v>
      </c>
      <c r="D417" s="151" t="s">
        <v>2195</v>
      </c>
      <c r="E417" s="150" t="s">
        <v>2196</v>
      </c>
      <c r="F417" s="151" t="s">
        <v>1664</v>
      </c>
      <c r="G417" s="152">
        <v>53</v>
      </c>
    </row>
    <row r="418" spans="1:7" ht="22.5">
      <c r="A418" s="150" t="s">
        <v>2197</v>
      </c>
      <c r="B418" s="150" t="s">
        <v>2198</v>
      </c>
      <c r="C418" s="151"/>
      <c r="D418" s="151"/>
      <c r="E418" s="150"/>
      <c r="F418" s="151"/>
      <c r="G418" s="152">
        <v>10</v>
      </c>
    </row>
    <row r="419" spans="1:7" ht="22.5">
      <c r="A419" s="150" t="s">
        <v>2199</v>
      </c>
      <c r="B419" s="150" t="s">
        <v>2200</v>
      </c>
      <c r="C419" s="151" t="s">
        <v>2201</v>
      </c>
      <c r="D419" s="151" t="s">
        <v>2202</v>
      </c>
      <c r="E419" s="150" t="s">
        <v>2203</v>
      </c>
      <c r="F419" s="151" t="s">
        <v>1664</v>
      </c>
      <c r="G419" s="152">
        <v>5</v>
      </c>
    </row>
    <row r="420" spans="1:7" ht="22.5">
      <c r="A420" s="150" t="s">
        <v>2199</v>
      </c>
      <c r="B420" s="150" t="s">
        <v>2200</v>
      </c>
      <c r="C420" s="151" t="s">
        <v>1691</v>
      </c>
      <c r="D420" s="151" t="s">
        <v>2204</v>
      </c>
      <c r="E420" s="150" t="s">
        <v>2205</v>
      </c>
      <c r="F420" s="151" t="s">
        <v>1664</v>
      </c>
      <c r="G420" s="152">
        <v>5</v>
      </c>
    </row>
    <row r="421" spans="1:7" ht="22.5">
      <c r="A421" s="150" t="s">
        <v>2206</v>
      </c>
      <c r="B421" s="150" t="s">
        <v>2207</v>
      </c>
      <c r="C421" s="151"/>
      <c r="D421" s="151"/>
      <c r="E421" s="150"/>
      <c r="F421" s="151"/>
      <c r="G421" s="152">
        <v>1878.2557999999999</v>
      </c>
    </row>
    <row r="422" spans="1:7" ht="22.5">
      <c r="A422" s="150" t="s">
        <v>2208</v>
      </c>
      <c r="B422" s="150" t="s">
        <v>2209</v>
      </c>
      <c r="C422" s="151"/>
      <c r="D422" s="151"/>
      <c r="E422" s="150"/>
      <c r="F422" s="151"/>
      <c r="G422" s="152">
        <v>10</v>
      </c>
    </row>
    <row r="423" spans="1:7" ht="33.75">
      <c r="A423" s="150" t="s">
        <v>2210</v>
      </c>
      <c r="B423" s="150" t="s">
        <v>2211</v>
      </c>
      <c r="C423" s="151" t="s">
        <v>1512</v>
      </c>
      <c r="D423" s="151" t="s">
        <v>2212</v>
      </c>
      <c r="E423" s="150" t="s">
        <v>2213</v>
      </c>
      <c r="F423" s="151" t="s">
        <v>1492</v>
      </c>
      <c r="G423" s="152">
        <v>10</v>
      </c>
    </row>
    <row r="424" spans="1:7">
      <c r="A424" s="150" t="s">
        <v>2214</v>
      </c>
      <c r="B424" s="150" t="s">
        <v>2215</v>
      </c>
      <c r="C424" s="151"/>
      <c r="D424" s="151"/>
      <c r="E424" s="150"/>
      <c r="F424" s="151"/>
      <c r="G424" s="152">
        <v>1403.5</v>
      </c>
    </row>
    <row r="425" spans="1:7" ht="22.5">
      <c r="A425" s="150" t="s">
        <v>2216</v>
      </c>
      <c r="B425" s="150" t="s">
        <v>2217</v>
      </c>
      <c r="C425" s="151" t="s">
        <v>2218</v>
      </c>
      <c r="D425" s="151" t="s">
        <v>2219</v>
      </c>
      <c r="E425" s="150" t="s">
        <v>2220</v>
      </c>
      <c r="F425" s="151" t="s">
        <v>1492</v>
      </c>
      <c r="G425" s="152">
        <v>11.5</v>
      </c>
    </row>
    <row r="426" spans="1:7" ht="22.5">
      <c r="A426" s="150" t="s">
        <v>2221</v>
      </c>
      <c r="B426" s="150" t="s">
        <v>2222</v>
      </c>
      <c r="C426" s="151" t="s">
        <v>1520</v>
      </c>
      <c r="D426" s="151" t="s">
        <v>2223</v>
      </c>
      <c r="E426" s="150" t="s">
        <v>2224</v>
      </c>
      <c r="F426" s="151" t="s">
        <v>1492</v>
      </c>
      <c r="G426" s="152">
        <v>1362</v>
      </c>
    </row>
    <row r="427" spans="1:7" ht="22.5">
      <c r="A427" s="150" t="s">
        <v>2221</v>
      </c>
      <c r="B427" s="150" t="s">
        <v>2222</v>
      </c>
      <c r="C427" s="151" t="s">
        <v>2083</v>
      </c>
      <c r="D427" s="151" t="s">
        <v>2225</v>
      </c>
      <c r="E427" s="150" t="s">
        <v>2226</v>
      </c>
      <c r="F427" s="151" t="s">
        <v>1492</v>
      </c>
      <c r="G427" s="152">
        <v>30</v>
      </c>
    </row>
    <row r="428" spans="1:7">
      <c r="A428" s="150" t="s">
        <v>2227</v>
      </c>
      <c r="B428" s="150" t="s">
        <v>2228</v>
      </c>
      <c r="C428" s="151"/>
      <c r="D428" s="151"/>
      <c r="E428" s="150"/>
      <c r="F428" s="151"/>
      <c r="G428" s="152">
        <v>2.7858000000000001</v>
      </c>
    </row>
    <row r="429" spans="1:7" ht="22.5">
      <c r="A429" s="150" t="s">
        <v>2229</v>
      </c>
      <c r="B429" s="150" t="s">
        <v>2230</v>
      </c>
      <c r="C429" s="151" t="s">
        <v>2231</v>
      </c>
      <c r="D429" s="151" t="s">
        <v>2232</v>
      </c>
      <c r="E429" s="150" t="s">
        <v>1697</v>
      </c>
      <c r="F429" s="151" t="s">
        <v>1492</v>
      </c>
      <c r="G429" s="152">
        <v>2.7858000000000001</v>
      </c>
    </row>
    <row r="430" spans="1:7">
      <c r="A430" s="150" t="s">
        <v>2233</v>
      </c>
      <c r="B430" s="150" t="s">
        <v>2234</v>
      </c>
      <c r="C430" s="151"/>
      <c r="D430" s="151"/>
      <c r="E430" s="150"/>
      <c r="F430" s="151"/>
      <c r="G430" s="152">
        <v>115.5</v>
      </c>
    </row>
    <row r="431" spans="1:7" ht="22.5">
      <c r="A431" s="150" t="s">
        <v>2235</v>
      </c>
      <c r="B431" s="150" t="s">
        <v>2236</v>
      </c>
      <c r="C431" s="151" t="s">
        <v>2237</v>
      </c>
      <c r="D431" s="151" t="s">
        <v>2238</v>
      </c>
      <c r="E431" s="150" t="s">
        <v>1697</v>
      </c>
      <c r="F431" s="151" t="s">
        <v>1492</v>
      </c>
      <c r="G431" s="152">
        <v>115.5</v>
      </c>
    </row>
    <row r="432" spans="1:7">
      <c r="A432" s="150" t="s">
        <v>2239</v>
      </c>
      <c r="B432" s="150" t="s">
        <v>2240</v>
      </c>
      <c r="C432" s="151"/>
      <c r="D432" s="151"/>
      <c r="E432" s="150"/>
      <c r="F432" s="151"/>
      <c r="G432" s="152">
        <v>7.3</v>
      </c>
    </row>
    <row r="433" spans="1:7" ht="22.5">
      <c r="A433" s="150" t="s">
        <v>2241</v>
      </c>
      <c r="B433" s="150" t="s">
        <v>2242</v>
      </c>
      <c r="C433" s="151" t="s">
        <v>2243</v>
      </c>
      <c r="D433" s="151" t="s">
        <v>2244</v>
      </c>
      <c r="E433" s="150" t="s">
        <v>2242</v>
      </c>
      <c r="F433" s="151" t="s">
        <v>1492</v>
      </c>
      <c r="G433" s="152">
        <v>7.3</v>
      </c>
    </row>
    <row r="434" spans="1:7">
      <c r="A434" s="150" t="s">
        <v>2245</v>
      </c>
      <c r="B434" s="150" t="s">
        <v>2246</v>
      </c>
      <c r="C434" s="151"/>
      <c r="D434" s="151"/>
      <c r="E434" s="150"/>
      <c r="F434" s="151"/>
      <c r="G434" s="152">
        <v>249.25</v>
      </c>
    </row>
    <row r="435" spans="1:7" ht="22.5">
      <c r="A435" s="150" t="s">
        <v>2247</v>
      </c>
      <c r="B435" s="150" t="s">
        <v>2248</v>
      </c>
      <c r="C435" s="151" t="s">
        <v>1818</v>
      </c>
      <c r="D435" s="151" t="s">
        <v>2249</v>
      </c>
      <c r="E435" s="150" t="s">
        <v>2248</v>
      </c>
      <c r="F435" s="151" t="s">
        <v>1492</v>
      </c>
      <c r="G435" s="152">
        <v>48.1</v>
      </c>
    </row>
    <row r="436" spans="1:7" ht="22.5">
      <c r="A436" s="150" t="s">
        <v>2247</v>
      </c>
      <c r="B436" s="150" t="s">
        <v>2248</v>
      </c>
      <c r="C436" s="151" t="s">
        <v>2243</v>
      </c>
      <c r="D436" s="151" t="s">
        <v>2250</v>
      </c>
      <c r="E436" s="150" t="s">
        <v>2248</v>
      </c>
      <c r="F436" s="151" t="s">
        <v>1492</v>
      </c>
      <c r="G436" s="152">
        <v>33.4</v>
      </c>
    </row>
    <row r="437" spans="1:7" ht="22.5">
      <c r="A437" s="150" t="s">
        <v>2251</v>
      </c>
      <c r="B437" s="150" t="s">
        <v>2252</v>
      </c>
      <c r="C437" s="151" t="s">
        <v>2243</v>
      </c>
      <c r="D437" s="151" t="s">
        <v>2250</v>
      </c>
      <c r="E437" s="150" t="s">
        <v>2252</v>
      </c>
      <c r="F437" s="151" t="s">
        <v>1492</v>
      </c>
      <c r="G437" s="152">
        <v>119.25</v>
      </c>
    </row>
    <row r="438" spans="1:7" ht="22.5">
      <c r="A438" s="150" t="s">
        <v>2253</v>
      </c>
      <c r="B438" s="150" t="s">
        <v>2254</v>
      </c>
      <c r="C438" s="151" t="s">
        <v>1818</v>
      </c>
      <c r="D438" s="151" t="s">
        <v>2249</v>
      </c>
      <c r="E438" s="150" t="s">
        <v>2254</v>
      </c>
      <c r="F438" s="151" t="s">
        <v>1492</v>
      </c>
      <c r="G438" s="152">
        <v>31.5</v>
      </c>
    </row>
    <row r="439" spans="1:7" ht="22.5">
      <c r="A439" s="150" t="s">
        <v>2253</v>
      </c>
      <c r="B439" s="150" t="s">
        <v>2254</v>
      </c>
      <c r="C439" s="151" t="s">
        <v>1553</v>
      </c>
      <c r="D439" s="151" t="s">
        <v>2255</v>
      </c>
      <c r="E439" s="150" t="s">
        <v>2254</v>
      </c>
      <c r="F439" s="151" t="s">
        <v>1492</v>
      </c>
      <c r="G439" s="152">
        <v>17</v>
      </c>
    </row>
    <row r="440" spans="1:7" ht="22.5">
      <c r="A440" s="150" t="s">
        <v>2256</v>
      </c>
      <c r="B440" s="150" t="s">
        <v>2257</v>
      </c>
      <c r="C440" s="151"/>
      <c r="D440" s="151"/>
      <c r="E440" s="150"/>
      <c r="F440" s="151"/>
      <c r="G440" s="152">
        <v>50</v>
      </c>
    </row>
    <row r="441" spans="1:7" ht="22.5">
      <c r="A441" s="150" t="s">
        <v>2258</v>
      </c>
      <c r="B441" s="150" t="s">
        <v>2259</v>
      </c>
      <c r="C441" s="151" t="s">
        <v>2243</v>
      </c>
      <c r="D441" s="151" t="s">
        <v>2244</v>
      </c>
      <c r="E441" s="150" t="s">
        <v>2259</v>
      </c>
      <c r="F441" s="151" t="s">
        <v>1492</v>
      </c>
      <c r="G441" s="152">
        <v>50</v>
      </c>
    </row>
    <row r="442" spans="1:7" ht="22.5">
      <c r="A442" s="150" t="s">
        <v>2260</v>
      </c>
      <c r="B442" s="150" t="s">
        <v>2261</v>
      </c>
      <c r="C442" s="151"/>
      <c r="D442" s="151"/>
      <c r="E442" s="150"/>
      <c r="F442" s="151"/>
      <c r="G442" s="152">
        <v>39.200000000000003</v>
      </c>
    </row>
    <row r="443" spans="1:7" ht="22.5">
      <c r="A443" s="150" t="s">
        <v>2262</v>
      </c>
      <c r="B443" s="150" t="s">
        <v>2263</v>
      </c>
      <c r="C443" s="151" t="s">
        <v>2264</v>
      </c>
      <c r="D443" s="151" t="s">
        <v>2265</v>
      </c>
      <c r="E443" s="150" t="s">
        <v>2266</v>
      </c>
      <c r="F443" s="151" t="s">
        <v>1492</v>
      </c>
      <c r="G443" s="152">
        <v>29.2</v>
      </c>
    </row>
    <row r="444" spans="1:7" ht="22.5">
      <c r="A444" s="150" t="s">
        <v>2262</v>
      </c>
      <c r="B444" s="150" t="s">
        <v>2263</v>
      </c>
      <c r="C444" s="151" t="s">
        <v>2267</v>
      </c>
      <c r="D444" s="151" t="s">
        <v>2268</v>
      </c>
      <c r="E444" s="150" t="s">
        <v>2269</v>
      </c>
      <c r="F444" s="151" t="s">
        <v>1492</v>
      </c>
      <c r="G444" s="152">
        <v>10</v>
      </c>
    </row>
    <row r="445" spans="1:7" ht="22.5">
      <c r="A445" s="150" t="s">
        <v>2270</v>
      </c>
      <c r="B445" s="150" t="s">
        <v>2271</v>
      </c>
      <c r="C445" s="151"/>
      <c r="D445" s="151"/>
      <c r="E445" s="150"/>
      <c r="F445" s="151"/>
      <c r="G445" s="152">
        <v>0.72</v>
      </c>
    </row>
    <row r="446" spans="1:7" ht="22.5">
      <c r="A446" s="150" t="s">
        <v>2272</v>
      </c>
      <c r="B446" s="150" t="s">
        <v>2273</v>
      </c>
      <c r="C446" s="151" t="s">
        <v>2274</v>
      </c>
      <c r="D446" s="151" t="s">
        <v>2275</v>
      </c>
      <c r="E446" s="150" t="s">
        <v>2276</v>
      </c>
      <c r="F446" s="151" t="s">
        <v>1492</v>
      </c>
      <c r="G446" s="152">
        <v>0.72</v>
      </c>
    </row>
    <row r="447" spans="1:7">
      <c r="A447" s="150" t="s">
        <v>2277</v>
      </c>
      <c r="B447" s="150" t="s">
        <v>2278</v>
      </c>
      <c r="C447" s="151"/>
      <c r="D447" s="151"/>
      <c r="E447" s="150"/>
      <c r="F447" s="151"/>
      <c r="G447" s="152">
        <v>2713.1</v>
      </c>
    </row>
    <row r="448" spans="1:7" ht="22.5">
      <c r="A448" s="150" t="s">
        <v>2279</v>
      </c>
      <c r="B448" s="150" t="s">
        <v>2280</v>
      </c>
      <c r="C448" s="151"/>
      <c r="D448" s="151"/>
      <c r="E448" s="150"/>
      <c r="F448" s="151"/>
      <c r="G448" s="152">
        <v>76</v>
      </c>
    </row>
    <row r="449" spans="1:7" ht="22.5">
      <c r="A449" s="150" t="s">
        <v>2281</v>
      </c>
      <c r="B449" s="150" t="s">
        <v>2282</v>
      </c>
      <c r="C449" s="151" t="s">
        <v>1633</v>
      </c>
      <c r="D449" s="151" t="s">
        <v>2283</v>
      </c>
      <c r="E449" s="150" t="s">
        <v>2284</v>
      </c>
      <c r="F449" s="151" t="s">
        <v>1492</v>
      </c>
      <c r="G449" s="152">
        <v>76</v>
      </c>
    </row>
    <row r="450" spans="1:7">
      <c r="A450" s="150" t="s">
        <v>2285</v>
      </c>
      <c r="B450" s="150" t="s">
        <v>2286</v>
      </c>
      <c r="C450" s="151"/>
      <c r="D450" s="151"/>
      <c r="E450" s="150"/>
      <c r="F450" s="151"/>
      <c r="G450" s="152">
        <v>389.7</v>
      </c>
    </row>
    <row r="451" spans="1:7" ht="22.5">
      <c r="A451" s="150" t="s">
        <v>2287</v>
      </c>
      <c r="B451" s="150" t="s">
        <v>2288</v>
      </c>
      <c r="C451" s="151" t="s">
        <v>1739</v>
      </c>
      <c r="D451" s="151" t="s">
        <v>2289</v>
      </c>
      <c r="E451" s="150" t="s">
        <v>2290</v>
      </c>
      <c r="F451" s="151" t="s">
        <v>1492</v>
      </c>
      <c r="G451" s="152">
        <v>221.06</v>
      </c>
    </row>
    <row r="452" spans="1:7" ht="22.5">
      <c r="A452" s="150" t="s">
        <v>2287</v>
      </c>
      <c r="B452" s="150" t="s">
        <v>2288</v>
      </c>
      <c r="C452" s="151" t="s">
        <v>1850</v>
      </c>
      <c r="D452" s="151" t="s">
        <v>2291</v>
      </c>
      <c r="E452" s="150" t="s">
        <v>2292</v>
      </c>
      <c r="F452" s="151" t="s">
        <v>1492</v>
      </c>
      <c r="G452" s="152">
        <v>39.729999999999997</v>
      </c>
    </row>
    <row r="453" spans="1:7" ht="22.5">
      <c r="A453" s="150" t="s">
        <v>2293</v>
      </c>
      <c r="B453" s="150" t="s">
        <v>2294</v>
      </c>
      <c r="C453" s="151" t="s">
        <v>2295</v>
      </c>
      <c r="D453" s="151" t="s">
        <v>2296</v>
      </c>
      <c r="E453" s="150" t="s">
        <v>2297</v>
      </c>
      <c r="F453" s="151" t="s">
        <v>1492</v>
      </c>
      <c r="G453" s="152">
        <v>2.92</v>
      </c>
    </row>
    <row r="454" spans="1:7" ht="22.5">
      <c r="A454" s="150" t="s">
        <v>2293</v>
      </c>
      <c r="B454" s="150" t="s">
        <v>2294</v>
      </c>
      <c r="C454" s="151" t="s">
        <v>2298</v>
      </c>
      <c r="D454" s="151" t="s">
        <v>2299</v>
      </c>
      <c r="E454" s="150" t="s">
        <v>2297</v>
      </c>
      <c r="F454" s="151" t="s">
        <v>1492</v>
      </c>
      <c r="G454" s="152">
        <v>3</v>
      </c>
    </row>
    <row r="455" spans="1:7" ht="22.5">
      <c r="A455" s="150" t="s">
        <v>2293</v>
      </c>
      <c r="B455" s="150" t="s">
        <v>2294</v>
      </c>
      <c r="C455" s="151" t="s">
        <v>2300</v>
      </c>
      <c r="D455" s="151" t="s">
        <v>2301</v>
      </c>
      <c r="E455" s="150" t="s">
        <v>2297</v>
      </c>
      <c r="F455" s="151" t="s">
        <v>1492</v>
      </c>
      <c r="G455" s="152">
        <v>25.76</v>
      </c>
    </row>
    <row r="456" spans="1:7" ht="22.5">
      <c r="A456" s="150" t="s">
        <v>2293</v>
      </c>
      <c r="B456" s="150" t="s">
        <v>2294</v>
      </c>
      <c r="C456" s="151" t="s">
        <v>2300</v>
      </c>
      <c r="D456" s="151" t="s">
        <v>2302</v>
      </c>
      <c r="E456" s="150" t="s">
        <v>2297</v>
      </c>
      <c r="F456" s="151" t="s">
        <v>1492</v>
      </c>
      <c r="G456" s="152">
        <v>21.25</v>
      </c>
    </row>
    <row r="457" spans="1:7" ht="22.5">
      <c r="A457" s="150" t="s">
        <v>2293</v>
      </c>
      <c r="B457" s="150" t="s">
        <v>2294</v>
      </c>
      <c r="C457" s="151" t="s">
        <v>1553</v>
      </c>
      <c r="D457" s="151" t="s">
        <v>2303</v>
      </c>
      <c r="E457" s="150" t="s">
        <v>2304</v>
      </c>
      <c r="F457" s="151" t="s">
        <v>1492</v>
      </c>
      <c r="G457" s="152">
        <v>67.2</v>
      </c>
    </row>
    <row r="458" spans="1:7" ht="22.5">
      <c r="A458" s="150" t="s">
        <v>2293</v>
      </c>
      <c r="B458" s="150" t="s">
        <v>2294</v>
      </c>
      <c r="C458" s="151" t="s">
        <v>2305</v>
      </c>
      <c r="D458" s="151" t="s">
        <v>2306</v>
      </c>
      <c r="E458" s="150" t="s">
        <v>2307</v>
      </c>
      <c r="F458" s="151" t="s">
        <v>1492</v>
      </c>
      <c r="G458" s="152">
        <v>8.7799999999999994</v>
      </c>
    </row>
    <row r="459" spans="1:7" ht="22.5">
      <c r="A459" s="150" t="s">
        <v>2293</v>
      </c>
      <c r="B459" s="150" t="s">
        <v>2294</v>
      </c>
      <c r="C459" s="151" t="s">
        <v>1546</v>
      </c>
      <c r="D459" s="151" t="s">
        <v>2308</v>
      </c>
      <c r="E459" s="150" t="s">
        <v>2309</v>
      </c>
      <c r="F459" s="151" t="s">
        <v>1492</v>
      </c>
      <c r="G459" s="152">
        <v>-67.2</v>
      </c>
    </row>
    <row r="460" spans="1:7" ht="22.5">
      <c r="A460" s="150" t="s">
        <v>2293</v>
      </c>
      <c r="B460" s="150" t="s">
        <v>2294</v>
      </c>
      <c r="C460" s="151" t="s">
        <v>1546</v>
      </c>
      <c r="D460" s="151" t="s">
        <v>2310</v>
      </c>
      <c r="E460" s="150" t="s">
        <v>2292</v>
      </c>
      <c r="F460" s="151" t="s">
        <v>1492</v>
      </c>
      <c r="G460" s="152">
        <v>67.2</v>
      </c>
    </row>
    <row r="461" spans="1:7">
      <c r="A461" s="150" t="s">
        <v>2311</v>
      </c>
      <c r="B461" s="150" t="s">
        <v>2312</v>
      </c>
      <c r="C461" s="151"/>
      <c r="D461" s="151"/>
      <c r="E461" s="150"/>
      <c r="F461" s="151"/>
      <c r="G461" s="152">
        <v>33</v>
      </c>
    </row>
    <row r="462" spans="1:7" ht="22.5">
      <c r="A462" s="150" t="s">
        <v>2313</v>
      </c>
      <c r="B462" s="150" t="s">
        <v>2314</v>
      </c>
      <c r="C462" s="151" t="s">
        <v>2300</v>
      </c>
      <c r="D462" s="151" t="s">
        <v>2315</v>
      </c>
      <c r="E462" s="150" t="s">
        <v>2316</v>
      </c>
      <c r="F462" s="151" t="s">
        <v>1492</v>
      </c>
      <c r="G462" s="152">
        <v>33</v>
      </c>
    </row>
    <row r="463" spans="1:7">
      <c r="A463" s="150" t="s">
        <v>2317</v>
      </c>
      <c r="B463" s="150" t="s">
        <v>2318</v>
      </c>
      <c r="C463" s="151"/>
      <c r="D463" s="151"/>
      <c r="E463" s="150"/>
      <c r="F463" s="151"/>
      <c r="G463" s="152">
        <v>514.20000000000005</v>
      </c>
    </row>
    <row r="464" spans="1:7" ht="22.5">
      <c r="A464" s="150" t="s">
        <v>2319</v>
      </c>
      <c r="B464" s="150" t="s">
        <v>2320</v>
      </c>
      <c r="C464" s="151" t="s">
        <v>1762</v>
      </c>
      <c r="D464" s="151" t="s">
        <v>2321</v>
      </c>
      <c r="E464" s="150" t="s">
        <v>2322</v>
      </c>
      <c r="F464" s="151" t="s">
        <v>1492</v>
      </c>
      <c r="G464" s="152">
        <v>28.59</v>
      </c>
    </row>
    <row r="465" spans="1:7" ht="22.5">
      <c r="A465" s="150" t="s">
        <v>2323</v>
      </c>
      <c r="B465" s="150" t="s">
        <v>2324</v>
      </c>
      <c r="C465" s="151" t="s">
        <v>2298</v>
      </c>
      <c r="D465" s="151" t="s">
        <v>2325</v>
      </c>
      <c r="E465" s="150" t="s">
        <v>2326</v>
      </c>
      <c r="F465" s="151" t="s">
        <v>1492</v>
      </c>
      <c r="G465" s="152">
        <v>68.510000000000005</v>
      </c>
    </row>
    <row r="466" spans="1:7" ht="22.5">
      <c r="A466" s="150" t="s">
        <v>2323</v>
      </c>
      <c r="B466" s="150" t="s">
        <v>2324</v>
      </c>
      <c r="C466" s="151" t="s">
        <v>2298</v>
      </c>
      <c r="D466" s="151" t="s">
        <v>2327</v>
      </c>
      <c r="E466" s="150" t="s">
        <v>2328</v>
      </c>
      <c r="F466" s="151" t="s">
        <v>1492</v>
      </c>
      <c r="G466" s="152">
        <v>216.78</v>
      </c>
    </row>
    <row r="467" spans="1:7" ht="22.5">
      <c r="A467" s="150" t="s">
        <v>2323</v>
      </c>
      <c r="B467" s="150" t="s">
        <v>2324</v>
      </c>
      <c r="C467" s="151" t="s">
        <v>2300</v>
      </c>
      <c r="D467" s="151" t="s">
        <v>2329</v>
      </c>
      <c r="E467" s="150" t="s">
        <v>2330</v>
      </c>
      <c r="F467" s="151" t="s">
        <v>1492</v>
      </c>
      <c r="G467" s="152">
        <v>10</v>
      </c>
    </row>
    <row r="468" spans="1:7" ht="22.5">
      <c r="A468" s="150" t="s">
        <v>2323</v>
      </c>
      <c r="B468" s="150" t="s">
        <v>2324</v>
      </c>
      <c r="C468" s="151" t="s">
        <v>2300</v>
      </c>
      <c r="D468" s="151" t="s">
        <v>2331</v>
      </c>
      <c r="E468" s="150" t="s">
        <v>2332</v>
      </c>
      <c r="F468" s="151" t="s">
        <v>1492</v>
      </c>
      <c r="G468" s="152">
        <v>8</v>
      </c>
    </row>
    <row r="469" spans="1:7" ht="22.5">
      <c r="A469" s="150" t="s">
        <v>2323</v>
      </c>
      <c r="B469" s="150" t="s">
        <v>2324</v>
      </c>
      <c r="C469" s="151" t="s">
        <v>2300</v>
      </c>
      <c r="D469" s="151" t="s">
        <v>2331</v>
      </c>
      <c r="E469" s="150" t="s">
        <v>2332</v>
      </c>
      <c r="F469" s="151" t="s">
        <v>1492</v>
      </c>
      <c r="G469" s="152">
        <v>17</v>
      </c>
    </row>
    <row r="470" spans="1:7" ht="22.5">
      <c r="A470" s="150" t="s">
        <v>2323</v>
      </c>
      <c r="B470" s="150" t="s">
        <v>2324</v>
      </c>
      <c r="C470" s="151" t="s">
        <v>2300</v>
      </c>
      <c r="D470" s="151" t="s">
        <v>2331</v>
      </c>
      <c r="E470" s="150" t="s">
        <v>2333</v>
      </c>
      <c r="F470" s="151" t="s">
        <v>1492</v>
      </c>
      <c r="G470" s="152">
        <v>24.74</v>
      </c>
    </row>
    <row r="471" spans="1:7" ht="22.5">
      <c r="A471" s="150" t="s">
        <v>2323</v>
      </c>
      <c r="B471" s="150" t="s">
        <v>2324</v>
      </c>
      <c r="C471" s="151" t="s">
        <v>2300</v>
      </c>
      <c r="D471" s="151" t="s">
        <v>2331</v>
      </c>
      <c r="E471" s="150" t="s">
        <v>2332</v>
      </c>
      <c r="F471" s="151" t="s">
        <v>1492</v>
      </c>
      <c r="G471" s="152">
        <v>16.170000000000002</v>
      </c>
    </row>
    <row r="472" spans="1:7" ht="22.5">
      <c r="A472" s="150" t="s">
        <v>2323</v>
      </c>
      <c r="B472" s="150" t="s">
        <v>2324</v>
      </c>
      <c r="C472" s="151" t="s">
        <v>1966</v>
      </c>
      <c r="D472" s="151" t="s">
        <v>2334</v>
      </c>
      <c r="E472" s="150" t="s">
        <v>2335</v>
      </c>
      <c r="F472" s="151" t="s">
        <v>1492</v>
      </c>
      <c r="G472" s="152">
        <v>114.41</v>
      </c>
    </row>
    <row r="473" spans="1:7" ht="22.5">
      <c r="A473" s="150" t="s">
        <v>2336</v>
      </c>
      <c r="B473" s="150" t="s">
        <v>2337</v>
      </c>
      <c r="C473" s="151" t="s">
        <v>2298</v>
      </c>
      <c r="D473" s="151" t="s">
        <v>2325</v>
      </c>
      <c r="E473" s="150" t="s">
        <v>2326</v>
      </c>
      <c r="F473" s="151" t="s">
        <v>1492</v>
      </c>
      <c r="G473" s="152">
        <v>10</v>
      </c>
    </row>
    <row r="474" spans="1:7" ht="22.5">
      <c r="A474" s="150" t="s">
        <v>2338</v>
      </c>
      <c r="B474" s="150" t="s">
        <v>2339</v>
      </c>
      <c r="C474" s="151"/>
      <c r="D474" s="151"/>
      <c r="E474" s="150"/>
      <c r="F474" s="151"/>
      <c r="G474" s="152">
        <v>1700.2</v>
      </c>
    </row>
    <row r="475" spans="1:7" ht="22.5">
      <c r="A475" s="150" t="s">
        <v>2340</v>
      </c>
      <c r="B475" s="150" t="s">
        <v>2341</v>
      </c>
      <c r="C475" s="151" t="s">
        <v>2116</v>
      </c>
      <c r="D475" s="151" t="s">
        <v>2342</v>
      </c>
      <c r="E475" s="150" t="s">
        <v>2343</v>
      </c>
      <c r="F475" s="151" t="s">
        <v>1533</v>
      </c>
      <c r="G475" s="152">
        <v>1200</v>
      </c>
    </row>
    <row r="476" spans="1:7" ht="22.5">
      <c r="A476" s="150" t="s">
        <v>2340</v>
      </c>
      <c r="B476" s="150" t="s">
        <v>2341</v>
      </c>
      <c r="C476" s="151" t="s">
        <v>2274</v>
      </c>
      <c r="D476" s="151" t="s">
        <v>2275</v>
      </c>
      <c r="E476" s="150" t="s">
        <v>3205</v>
      </c>
      <c r="F476" s="151" t="s">
        <v>1492</v>
      </c>
      <c r="G476" s="152">
        <v>0.2</v>
      </c>
    </row>
    <row r="477" spans="1:7" ht="22.5">
      <c r="A477" s="150" t="s">
        <v>2340</v>
      </c>
      <c r="B477" s="150" t="s">
        <v>2341</v>
      </c>
      <c r="C477" s="151" t="s">
        <v>1711</v>
      </c>
      <c r="D477" s="151" t="s">
        <v>2344</v>
      </c>
      <c r="E477" s="150" t="s">
        <v>2284</v>
      </c>
      <c r="F477" s="151" t="s">
        <v>1492</v>
      </c>
      <c r="G477" s="152">
        <v>490</v>
      </c>
    </row>
    <row r="478" spans="1:7" ht="22.5">
      <c r="A478" s="150" t="s">
        <v>2340</v>
      </c>
      <c r="B478" s="150" t="s">
        <v>2341</v>
      </c>
      <c r="C478" s="151" t="s">
        <v>2103</v>
      </c>
      <c r="D478" s="151" t="s">
        <v>2345</v>
      </c>
      <c r="E478" s="150" t="s">
        <v>2346</v>
      </c>
      <c r="F478" s="151" t="s">
        <v>1492</v>
      </c>
      <c r="G478" s="152">
        <v>10</v>
      </c>
    </row>
    <row r="479" spans="1:7">
      <c r="A479" s="150" t="s">
        <v>2347</v>
      </c>
      <c r="B479" s="150" t="s">
        <v>2348</v>
      </c>
      <c r="C479" s="151"/>
      <c r="D479" s="151"/>
      <c r="E479" s="150"/>
      <c r="F479" s="151"/>
      <c r="G479" s="152">
        <v>3859.28</v>
      </c>
    </row>
    <row r="480" spans="1:7">
      <c r="A480" s="150" t="s">
        <v>2349</v>
      </c>
      <c r="B480" s="150" t="s">
        <v>2350</v>
      </c>
      <c r="C480" s="151"/>
      <c r="D480" s="151"/>
      <c r="E480" s="150"/>
      <c r="F480" s="151"/>
      <c r="G480" s="152">
        <v>220</v>
      </c>
    </row>
    <row r="481" spans="1:7" ht="22.5">
      <c r="A481" s="150" t="s">
        <v>2351</v>
      </c>
      <c r="B481" s="150" t="s">
        <v>2352</v>
      </c>
      <c r="C481" s="151" t="s">
        <v>2125</v>
      </c>
      <c r="D481" s="151" t="s">
        <v>2353</v>
      </c>
      <c r="E481" s="150" t="s">
        <v>2354</v>
      </c>
      <c r="F481" s="151" t="s">
        <v>1803</v>
      </c>
      <c r="G481" s="152">
        <v>220</v>
      </c>
    </row>
    <row r="482" spans="1:7">
      <c r="A482" s="150" t="s">
        <v>2355</v>
      </c>
      <c r="B482" s="150" t="s">
        <v>2356</v>
      </c>
      <c r="C482" s="151"/>
      <c r="D482" s="151"/>
      <c r="E482" s="150"/>
      <c r="F482" s="151"/>
      <c r="G482" s="152">
        <v>1005</v>
      </c>
    </row>
    <row r="483" spans="1:7" ht="22.5">
      <c r="A483" s="150" t="s">
        <v>2357</v>
      </c>
      <c r="B483" s="150" t="s">
        <v>2358</v>
      </c>
      <c r="C483" s="151" t="s">
        <v>1850</v>
      </c>
      <c r="D483" s="151" t="s">
        <v>2359</v>
      </c>
      <c r="E483" s="150" t="s">
        <v>2360</v>
      </c>
      <c r="F483" s="151" t="s">
        <v>1803</v>
      </c>
      <c r="G483" s="152">
        <v>1005</v>
      </c>
    </row>
    <row r="484" spans="1:7">
      <c r="A484" s="150" t="s">
        <v>2361</v>
      </c>
      <c r="B484" s="150" t="s">
        <v>2362</v>
      </c>
      <c r="C484" s="151"/>
      <c r="D484" s="151"/>
      <c r="E484" s="150"/>
      <c r="F484" s="151"/>
      <c r="G484" s="152">
        <v>134.28</v>
      </c>
    </row>
    <row r="485" spans="1:7" ht="22.5">
      <c r="A485" s="150" t="s">
        <v>2363</v>
      </c>
      <c r="B485" s="150" t="s">
        <v>2364</v>
      </c>
      <c r="C485" s="151" t="s">
        <v>2365</v>
      </c>
      <c r="D485" s="151" t="s">
        <v>2366</v>
      </c>
      <c r="E485" s="150" t="s">
        <v>2367</v>
      </c>
      <c r="F485" s="151" t="s">
        <v>1803</v>
      </c>
      <c r="G485" s="152">
        <v>134.28</v>
      </c>
    </row>
    <row r="486" spans="1:7" ht="22.5">
      <c r="A486" s="150" t="s">
        <v>2368</v>
      </c>
      <c r="B486" s="150" t="s">
        <v>2369</v>
      </c>
      <c r="C486" s="151"/>
      <c r="D486" s="151"/>
      <c r="E486" s="150"/>
      <c r="F486" s="151"/>
      <c r="G486" s="152">
        <v>2500</v>
      </c>
    </row>
    <row r="487" spans="1:7" ht="33.75">
      <c r="A487" s="150" t="s">
        <v>2370</v>
      </c>
      <c r="B487" s="150" t="s">
        <v>2371</v>
      </c>
      <c r="C487" s="151" t="s">
        <v>1835</v>
      </c>
      <c r="D487" s="151" t="s">
        <v>2372</v>
      </c>
      <c r="E487" s="150" t="s">
        <v>2373</v>
      </c>
      <c r="F487" s="151" t="s">
        <v>1533</v>
      </c>
      <c r="G487" s="152">
        <v>2500</v>
      </c>
    </row>
    <row r="488" spans="1:7">
      <c r="A488" s="150" t="s">
        <v>2374</v>
      </c>
      <c r="B488" s="150" t="s">
        <v>2375</v>
      </c>
      <c r="C488" s="151"/>
      <c r="D488" s="151"/>
      <c r="E488" s="150"/>
      <c r="F488" s="151"/>
      <c r="G488" s="152">
        <v>1213</v>
      </c>
    </row>
    <row r="489" spans="1:7" ht="22.5">
      <c r="A489" s="150" t="s">
        <v>2376</v>
      </c>
      <c r="B489" s="150" t="s">
        <v>2377</v>
      </c>
      <c r="C489" s="151"/>
      <c r="D489" s="151"/>
      <c r="E489" s="150"/>
      <c r="F489" s="151"/>
      <c r="G489" s="152">
        <v>973</v>
      </c>
    </row>
    <row r="490" spans="1:7" ht="22.5">
      <c r="A490" s="150" t="s">
        <v>2378</v>
      </c>
      <c r="B490" s="150" t="s">
        <v>2379</v>
      </c>
      <c r="C490" s="151" t="s">
        <v>2380</v>
      </c>
      <c r="D490" s="151" t="s">
        <v>2381</v>
      </c>
      <c r="E490" s="150" t="s">
        <v>2382</v>
      </c>
      <c r="F490" s="151" t="s">
        <v>1803</v>
      </c>
      <c r="G490" s="152">
        <v>10</v>
      </c>
    </row>
    <row r="491" spans="1:7" ht="22.5">
      <c r="A491" s="150" t="s">
        <v>2378</v>
      </c>
      <c r="B491" s="150" t="s">
        <v>2379</v>
      </c>
      <c r="C491" s="151" t="s">
        <v>1776</v>
      </c>
      <c r="D491" s="151" t="s">
        <v>2383</v>
      </c>
      <c r="E491" s="150" t="s">
        <v>2382</v>
      </c>
      <c r="F491" s="151" t="s">
        <v>1533</v>
      </c>
      <c r="G491" s="152">
        <v>8</v>
      </c>
    </row>
    <row r="492" spans="1:7" ht="22.5">
      <c r="A492" s="150" t="s">
        <v>2378</v>
      </c>
      <c r="B492" s="150" t="s">
        <v>2379</v>
      </c>
      <c r="C492" s="151" t="s">
        <v>2267</v>
      </c>
      <c r="D492" s="151" t="s">
        <v>2384</v>
      </c>
      <c r="E492" s="150" t="s">
        <v>2385</v>
      </c>
      <c r="F492" s="151" t="s">
        <v>1533</v>
      </c>
      <c r="G492" s="152">
        <v>55</v>
      </c>
    </row>
    <row r="493" spans="1:7" ht="22.5">
      <c r="A493" s="150" t="s">
        <v>2378</v>
      </c>
      <c r="B493" s="150" t="s">
        <v>2379</v>
      </c>
      <c r="C493" s="151" t="s">
        <v>2386</v>
      </c>
      <c r="D493" s="151" t="s">
        <v>2387</v>
      </c>
      <c r="E493" s="150" t="s">
        <v>2382</v>
      </c>
      <c r="F493" s="151" t="s">
        <v>1803</v>
      </c>
      <c r="G493" s="152">
        <v>30</v>
      </c>
    </row>
    <row r="494" spans="1:7" ht="22.5">
      <c r="A494" s="150" t="s">
        <v>2378</v>
      </c>
      <c r="B494" s="150" t="s">
        <v>2379</v>
      </c>
      <c r="C494" s="151" t="s">
        <v>2388</v>
      </c>
      <c r="D494" s="151" t="s">
        <v>2389</v>
      </c>
      <c r="E494" s="150"/>
      <c r="F494" s="151" t="s">
        <v>1803</v>
      </c>
      <c r="G494" s="152">
        <v>70</v>
      </c>
    </row>
    <row r="495" spans="1:7" ht="22.5">
      <c r="A495" s="150" t="s">
        <v>2390</v>
      </c>
      <c r="B495" s="150" t="s">
        <v>2391</v>
      </c>
      <c r="C495" s="151" t="s">
        <v>2392</v>
      </c>
      <c r="D495" s="151" t="s">
        <v>1948</v>
      </c>
      <c r="E495" s="150" t="s">
        <v>1949</v>
      </c>
      <c r="F495" s="151" t="s">
        <v>1533</v>
      </c>
      <c r="G495" s="152">
        <v>800</v>
      </c>
    </row>
    <row r="496" spans="1:7" ht="22.5">
      <c r="A496" s="150" t="s">
        <v>2393</v>
      </c>
      <c r="B496" s="150" t="s">
        <v>2394</v>
      </c>
      <c r="C496" s="151"/>
      <c r="D496" s="151"/>
      <c r="E496" s="150"/>
      <c r="F496" s="151"/>
      <c r="G496" s="152">
        <v>240</v>
      </c>
    </row>
    <row r="497" spans="1:7" ht="22.5">
      <c r="A497" s="150" t="s">
        <v>2395</v>
      </c>
      <c r="B497" s="150" t="s">
        <v>2396</v>
      </c>
      <c r="C497" s="151" t="s">
        <v>2243</v>
      </c>
      <c r="D497" s="151" t="s">
        <v>2397</v>
      </c>
      <c r="E497" s="150" t="s">
        <v>2398</v>
      </c>
      <c r="F497" s="151" t="s">
        <v>1803</v>
      </c>
      <c r="G497" s="152">
        <v>160</v>
      </c>
    </row>
    <row r="498" spans="1:7" ht="22.5">
      <c r="A498" s="150" t="s">
        <v>2395</v>
      </c>
      <c r="B498" s="150" t="s">
        <v>2396</v>
      </c>
      <c r="C498" s="151" t="s">
        <v>2001</v>
      </c>
      <c r="D498" s="151" t="s">
        <v>2399</v>
      </c>
      <c r="E498" s="150" t="s">
        <v>2398</v>
      </c>
      <c r="F498" s="151" t="s">
        <v>1803</v>
      </c>
      <c r="G498" s="152">
        <v>80</v>
      </c>
    </row>
    <row r="499" spans="1:7">
      <c r="A499" s="150" t="s">
        <v>2400</v>
      </c>
      <c r="B499" s="150" t="s">
        <v>2401</v>
      </c>
      <c r="C499" s="151"/>
      <c r="D499" s="151"/>
      <c r="E499" s="150"/>
      <c r="F499" s="151"/>
      <c r="G499" s="152">
        <v>44523.65</v>
      </c>
    </row>
    <row r="500" spans="1:7">
      <c r="A500" s="150" t="s">
        <v>2402</v>
      </c>
      <c r="B500" s="150" t="s">
        <v>2403</v>
      </c>
      <c r="C500" s="151"/>
      <c r="D500" s="151"/>
      <c r="E500" s="150"/>
      <c r="F500" s="151"/>
      <c r="G500" s="152">
        <v>21252.23</v>
      </c>
    </row>
    <row r="501" spans="1:7" ht="22.5">
      <c r="A501" s="150" t="s">
        <v>2404</v>
      </c>
      <c r="B501" s="150" t="s">
        <v>2405</v>
      </c>
      <c r="C501" s="151" t="s">
        <v>2406</v>
      </c>
      <c r="D501" s="151" t="s">
        <v>2407</v>
      </c>
      <c r="E501" s="150" t="s">
        <v>2405</v>
      </c>
      <c r="F501" s="151" t="s">
        <v>1549</v>
      </c>
      <c r="G501" s="152">
        <v>247</v>
      </c>
    </row>
    <row r="502" spans="1:7" ht="22.5">
      <c r="A502" s="150" t="s">
        <v>2408</v>
      </c>
      <c r="B502" s="150" t="s">
        <v>2409</v>
      </c>
      <c r="C502" s="151" t="s">
        <v>2410</v>
      </c>
      <c r="D502" s="151" t="s">
        <v>2411</v>
      </c>
      <c r="E502" s="150" t="s">
        <v>2409</v>
      </c>
      <c r="F502" s="151" t="s">
        <v>1549</v>
      </c>
      <c r="G502" s="152">
        <v>76</v>
      </c>
    </row>
    <row r="503" spans="1:7" ht="22.5">
      <c r="A503" s="150" t="s">
        <v>2408</v>
      </c>
      <c r="B503" s="150" t="s">
        <v>2409</v>
      </c>
      <c r="C503" s="151" t="s">
        <v>2412</v>
      </c>
      <c r="D503" s="151" t="s">
        <v>2413</v>
      </c>
      <c r="E503" s="150" t="s">
        <v>2409</v>
      </c>
      <c r="F503" s="151" t="s">
        <v>1549</v>
      </c>
      <c r="G503" s="152">
        <v>8</v>
      </c>
    </row>
    <row r="504" spans="1:7" ht="22.5">
      <c r="A504" s="150" t="s">
        <v>2408</v>
      </c>
      <c r="B504" s="150" t="s">
        <v>2409</v>
      </c>
      <c r="C504" s="151" t="s">
        <v>1779</v>
      </c>
      <c r="D504" s="151" t="s">
        <v>2414</v>
      </c>
      <c r="E504" s="150" t="s">
        <v>2409</v>
      </c>
      <c r="F504" s="151" t="s">
        <v>1549</v>
      </c>
      <c r="G504" s="152">
        <v>111</v>
      </c>
    </row>
    <row r="505" spans="1:7" ht="22.5">
      <c r="A505" s="150" t="s">
        <v>2408</v>
      </c>
      <c r="B505" s="150" t="s">
        <v>2409</v>
      </c>
      <c r="C505" s="151" t="s">
        <v>1714</v>
      </c>
      <c r="D505" s="151" t="s">
        <v>2415</v>
      </c>
      <c r="E505" s="150" t="s">
        <v>2409</v>
      </c>
      <c r="F505" s="151" t="s">
        <v>1549</v>
      </c>
      <c r="G505" s="152">
        <v>73.58</v>
      </c>
    </row>
    <row r="506" spans="1:7" ht="22.5">
      <c r="A506" s="150" t="s">
        <v>2408</v>
      </c>
      <c r="B506" s="150" t="s">
        <v>2409</v>
      </c>
      <c r="C506" s="151" t="s">
        <v>1902</v>
      </c>
      <c r="D506" s="151" t="s">
        <v>2416</v>
      </c>
      <c r="E506" s="150" t="s">
        <v>2409</v>
      </c>
      <c r="F506" s="151" t="s">
        <v>1549</v>
      </c>
      <c r="G506" s="152">
        <v>266.66000000000003</v>
      </c>
    </row>
    <row r="507" spans="1:7" ht="22.5">
      <c r="A507" s="150" t="s">
        <v>2417</v>
      </c>
      <c r="B507" s="150" t="s">
        <v>2418</v>
      </c>
      <c r="C507" s="151" t="s">
        <v>1553</v>
      </c>
      <c r="D507" s="151" t="s">
        <v>2419</v>
      </c>
      <c r="E507" s="150" t="s">
        <v>2418</v>
      </c>
      <c r="F507" s="151" t="s">
        <v>1549</v>
      </c>
      <c r="G507" s="152">
        <v>18</v>
      </c>
    </row>
    <row r="508" spans="1:7" ht="22.5">
      <c r="A508" s="150" t="s">
        <v>2417</v>
      </c>
      <c r="B508" s="150" t="s">
        <v>2418</v>
      </c>
      <c r="C508" s="151" t="s">
        <v>1786</v>
      </c>
      <c r="D508" s="151" t="s">
        <v>2420</v>
      </c>
      <c r="E508" s="150" t="s">
        <v>2418</v>
      </c>
      <c r="F508" s="151" t="s">
        <v>1549</v>
      </c>
      <c r="G508" s="152">
        <v>20</v>
      </c>
    </row>
    <row r="509" spans="1:7" ht="22.5">
      <c r="A509" s="150" t="s">
        <v>2417</v>
      </c>
      <c r="B509" s="150" t="s">
        <v>2418</v>
      </c>
      <c r="C509" s="151" t="s">
        <v>2218</v>
      </c>
      <c r="D509" s="151" t="s">
        <v>2421</v>
      </c>
      <c r="E509" s="150" t="s">
        <v>2418</v>
      </c>
      <c r="F509" s="151" t="s">
        <v>1549</v>
      </c>
      <c r="G509" s="152">
        <v>22</v>
      </c>
    </row>
    <row r="510" spans="1:7" ht="22.5">
      <c r="A510" s="150" t="s">
        <v>2422</v>
      </c>
      <c r="B510" s="150" t="s">
        <v>2423</v>
      </c>
      <c r="C510" s="151" t="s">
        <v>2218</v>
      </c>
      <c r="D510" s="151" t="s">
        <v>2421</v>
      </c>
      <c r="E510" s="150" t="s">
        <v>2423</v>
      </c>
      <c r="F510" s="151" t="s">
        <v>1549</v>
      </c>
      <c r="G510" s="152">
        <v>33</v>
      </c>
    </row>
    <row r="511" spans="1:7" ht="22.5">
      <c r="A511" s="150" t="s">
        <v>2424</v>
      </c>
      <c r="B511" s="150" t="s">
        <v>2425</v>
      </c>
      <c r="C511" s="151" t="s">
        <v>1886</v>
      </c>
      <c r="D511" s="151" t="s">
        <v>2426</v>
      </c>
      <c r="E511" s="150" t="s">
        <v>2425</v>
      </c>
      <c r="F511" s="151" t="s">
        <v>1549</v>
      </c>
      <c r="G511" s="152">
        <v>80</v>
      </c>
    </row>
    <row r="512" spans="1:7" ht="22.5">
      <c r="A512" s="150" t="s">
        <v>2427</v>
      </c>
      <c r="B512" s="150" t="s">
        <v>2428</v>
      </c>
      <c r="C512" s="151" t="s">
        <v>1886</v>
      </c>
      <c r="D512" s="151" t="s">
        <v>2429</v>
      </c>
      <c r="E512" s="150" t="s">
        <v>2428</v>
      </c>
      <c r="F512" s="151" t="s">
        <v>1549</v>
      </c>
      <c r="G512" s="152">
        <v>100</v>
      </c>
    </row>
    <row r="513" spans="1:7" ht="22.5">
      <c r="A513" s="150" t="s">
        <v>2430</v>
      </c>
      <c r="B513" s="150" t="s">
        <v>2431</v>
      </c>
      <c r="C513" s="151" t="s">
        <v>1625</v>
      </c>
      <c r="D513" s="151" t="s">
        <v>2432</v>
      </c>
      <c r="E513" s="150" t="s">
        <v>2431</v>
      </c>
      <c r="F513" s="151" t="s">
        <v>1549</v>
      </c>
      <c r="G513" s="152">
        <v>608.6</v>
      </c>
    </row>
    <row r="514" spans="1:7" ht="22.5">
      <c r="A514" s="150" t="s">
        <v>2430</v>
      </c>
      <c r="B514" s="150" t="s">
        <v>2431</v>
      </c>
      <c r="C514" s="151" t="s">
        <v>1786</v>
      </c>
      <c r="D514" s="151" t="s">
        <v>2433</v>
      </c>
      <c r="E514" s="150" t="s">
        <v>2431</v>
      </c>
      <c r="F514" s="151" t="s">
        <v>1549</v>
      </c>
      <c r="G514" s="152">
        <v>10</v>
      </c>
    </row>
    <row r="515" spans="1:7" ht="22.5">
      <c r="A515" s="150" t="s">
        <v>2430</v>
      </c>
      <c r="B515" s="150" t="s">
        <v>2431</v>
      </c>
      <c r="C515" s="151" t="s">
        <v>1902</v>
      </c>
      <c r="D515" s="151" t="s">
        <v>2434</v>
      </c>
      <c r="E515" s="150" t="s">
        <v>2431</v>
      </c>
      <c r="F515" s="151" t="s">
        <v>1549</v>
      </c>
      <c r="G515" s="152">
        <v>180</v>
      </c>
    </row>
    <row r="516" spans="1:7" ht="22.5">
      <c r="A516" s="150" t="s">
        <v>2435</v>
      </c>
      <c r="B516" s="150" t="s">
        <v>2436</v>
      </c>
      <c r="C516" s="151" t="s">
        <v>2174</v>
      </c>
      <c r="D516" s="151" t="s">
        <v>2437</v>
      </c>
      <c r="E516" s="150" t="s">
        <v>2436</v>
      </c>
      <c r="F516" s="151" t="s">
        <v>1549</v>
      </c>
      <c r="G516" s="152">
        <v>204.31</v>
      </c>
    </row>
    <row r="517" spans="1:7" ht="22.5">
      <c r="A517" s="150" t="s">
        <v>2435</v>
      </c>
      <c r="B517" s="150" t="s">
        <v>2436</v>
      </c>
      <c r="C517" s="151" t="s">
        <v>2438</v>
      </c>
      <c r="D517" s="151" t="s">
        <v>2439</v>
      </c>
      <c r="E517" s="150" t="s">
        <v>2436</v>
      </c>
      <c r="F517" s="151" t="s">
        <v>1549</v>
      </c>
      <c r="G517" s="152">
        <v>35</v>
      </c>
    </row>
    <row r="518" spans="1:7" ht="22.5">
      <c r="A518" s="150" t="s">
        <v>2435</v>
      </c>
      <c r="B518" s="150" t="s">
        <v>2436</v>
      </c>
      <c r="C518" s="151" t="s">
        <v>1714</v>
      </c>
      <c r="D518" s="151" t="s">
        <v>2440</v>
      </c>
      <c r="E518" s="150" t="s">
        <v>2436</v>
      </c>
      <c r="F518" s="151" t="s">
        <v>1549</v>
      </c>
      <c r="G518" s="152">
        <v>23</v>
      </c>
    </row>
    <row r="519" spans="1:7" ht="22.5">
      <c r="A519" s="150" t="s">
        <v>2441</v>
      </c>
      <c r="B519" s="150" t="s">
        <v>2442</v>
      </c>
      <c r="C519" s="151" t="s">
        <v>1792</v>
      </c>
      <c r="D519" s="151" t="s">
        <v>2443</v>
      </c>
      <c r="E519" s="150" t="s">
        <v>2444</v>
      </c>
      <c r="F519" s="151" t="s">
        <v>1533</v>
      </c>
      <c r="G519" s="152">
        <v>26.21</v>
      </c>
    </row>
    <row r="520" spans="1:7" ht="22.5">
      <c r="A520" s="150" t="s">
        <v>2445</v>
      </c>
      <c r="B520" s="150" t="s">
        <v>2446</v>
      </c>
      <c r="C520" s="151" t="s">
        <v>2392</v>
      </c>
      <c r="D520" s="151" t="s">
        <v>1948</v>
      </c>
      <c r="E520" s="150" t="s">
        <v>1949</v>
      </c>
      <c r="F520" s="151" t="s">
        <v>1533</v>
      </c>
      <c r="G520" s="152">
        <v>340</v>
      </c>
    </row>
    <row r="521" spans="1:7" ht="22.5">
      <c r="A521" s="150" t="s">
        <v>2445</v>
      </c>
      <c r="B521" s="150" t="s">
        <v>2446</v>
      </c>
      <c r="C521" s="151" t="s">
        <v>1835</v>
      </c>
      <c r="D521" s="151" t="s">
        <v>2447</v>
      </c>
      <c r="E521" s="150" t="s">
        <v>2448</v>
      </c>
      <c r="F521" s="151" t="s">
        <v>1533</v>
      </c>
      <c r="G521" s="152">
        <v>2146</v>
      </c>
    </row>
    <row r="522" spans="1:7" ht="22.5">
      <c r="A522" s="150" t="s">
        <v>2445</v>
      </c>
      <c r="B522" s="150" t="s">
        <v>2446</v>
      </c>
      <c r="C522" s="151" t="s">
        <v>1966</v>
      </c>
      <c r="D522" s="151" t="s">
        <v>2449</v>
      </c>
      <c r="E522" s="150" t="s">
        <v>2450</v>
      </c>
      <c r="F522" s="151" t="s">
        <v>1533</v>
      </c>
      <c r="G522" s="152">
        <v>500</v>
      </c>
    </row>
    <row r="523" spans="1:7" ht="22.5">
      <c r="A523" s="150" t="s">
        <v>2445</v>
      </c>
      <c r="B523" s="150" t="s">
        <v>2446</v>
      </c>
      <c r="C523" s="151" t="s">
        <v>2451</v>
      </c>
      <c r="D523" s="151" t="s">
        <v>2452</v>
      </c>
      <c r="E523" s="150" t="s">
        <v>2453</v>
      </c>
      <c r="F523" s="151" t="s">
        <v>1549</v>
      </c>
      <c r="G523" s="152">
        <v>3685.84</v>
      </c>
    </row>
    <row r="524" spans="1:7" ht="22.5">
      <c r="A524" s="150" t="s">
        <v>2445</v>
      </c>
      <c r="B524" s="150" t="s">
        <v>2446</v>
      </c>
      <c r="C524" s="151" t="s">
        <v>2218</v>
      </c>
      <c r="D524" s="151" t="s">
        <v>2454</v>
      </c>
      <c r="E524" s="150" t="s">
        <v>2446</v>
      </c>
      <c r="F524" s="151" t="s">
        <v>1549</v>
      </c>
      <c r="G524" s="152">
        <v>10</v>
      </c>
    </row>
    <row r="525" spans="1:7" ht="22.5">
      <c r="A525" s="150" t="s">
        <v>2445</v>
      </c>
      <c r="B525" s="150" t="s">
        <v>2446</v>
      </c>
      <c r="C525" s="151" t="s">
        <v>2406</v>
      </c>
      <c r="D525" s="151" t="s">
        <v>2455</v>
      </c>
      <c r="E525" s="150" t="s">
        <v>2446</v>
      </c>
      <c r="F525" s="151" t="s">
        <v>1549</v>
      </c>
      <c r="G525" s="152">
        <v>100</v>
      </c>
    </row>
    <row r="526" spans="1:7" ht="22.5">
      <c r="A526" s="150" t="s">
        <v>2445</v>
      </c>
      <c r="B526" s="150" t="s">
        <v>2446</v>
      </c>
      <c r="C526" s="151" t="s">
        <v>1886</v>
      </c>
      <c r="D526" s="151" t="s">
        <v>2455</v>
      </c>
      <c r="E526" s="150" t="s">
        <v>2456</v>
      </c>
      <c r="F526" s="151" t="s">
        <v>1549</v>
      </c>
      <c r="G526" s="152">
        <v>1000</v>
      </c>
    </row>
    <row r="527" spans="1:7" ht="22.5">
      <c r="A527" s="150" t="s">
        <v>2445</v>
      </c>
      <c r="B527" s="150" t="s">
        <v>2446</v>
      </c>
      <c r="C527" s="151" t="s">
        <v>2406</v>
      </c>
      <c r="D527" s="151" t="s">
        <v>2457</v>
      </c>
      <c r="E527" s="150" t="s">
        <v>2458</v>
      </c>
      <c r="F527" s="151" t="s">
        <v>1549</v>
      </c>
      <c r="G527" s="152">
        <v>234.72200000000001</v>
      </c>
    </row>
    <row r="528" spans="1:7" ht="22.5">
      <c r="A528" s="150" t="s">
        <v>2445</v>
      </c>
      <c r="B528" s="150" t="s">
        <v>2446</v>
      </c>
      <c r="C528" s="151" t="s">
        <v>2406</v>
      </c>
      <c r="D528" s="151" t="s">
        <v>2457</v>
      </c>
      <c r="E528" s="150" t="s">
        <v>2459</v>
      </c>
      <c r="F528" s="151" t="s">
        <v>1549</v>
      </c>
      <c r="G528" s="152">
        <v>196.642</v>
      </c>
    </row>
    <row r="529" spans="1:7" ht="22.5">
      <c r="A529" s="150" t="s">
        <v>2445</v>
      </c>
      <c r="B529" s="150" t="s">
        <v>2446</v>
      </c>
      <c r="C529" s="151" t="s">
        <v>2406</v>
      </c>
      <c r="D529" s="151" t="s">
        <v>2457</v>
      </c>
      <c r="E529" s="150" t="s">
        <v>2459</v>
      </c>
      <c r="F529" s="151" t="s">
        <v>1549</v>
      </c>
      <c r="G529" s="152">
        <v>5136.9799999999996</v>
      </c>
    </row>
    <row r="530" spans="1:7" ht="22.5">
      <c r="A530" s="150" t="s">
        <v>2445</v>
      </c>
      <c r="B530" s="150" t="s">
        <v>2446</v>
      </c>
      <c r="C530" s="151" t="s">
        <v>2406</v>
      </c>
      <c r="D530" s="151" t="s">
        <v>2457</v>
      </c>
      <c r="E530" s="150" t="s">
        <v>2458</v>
      </c>
      <c r="F530" s="151" t="s">
        <v>1549</v>
      </c>
      <c r="G530" s="152">
        <v>391.47800000000001</v>
      </c>
    </row>
    <row r="531" spans="1:7" ht="22.5">
      <c r="A531" s="150" t="s">
        <v>2445</v>
      </c>
      <c r="B531" s="150" t="s">
        <v>2446</v>
      </c>
      <c r="C531" s="151" t="s">
        <v>2406</v>
      </c>
      <c r="D531" s="151" t="s">
        <v>2457</v>
      </c>
      <c r="E531" s="150" t="s">
        <v>2446</v>
      </c>
      <c r="F531" s="151" t="s">
        <v>1549</v>
      </c>
      <c r="G531" s="152">
        <v>38</v>
      </c>
    </row>
    <row r="532" spans="1:7" ht="22.5">
      <c r="A532" s="150" t="s">
        <v>2445</v>
      </c>
      <c r="B532" s="150" t="s">
        <v>2446</v>
      </c>
      <c r="C532" s="151" t="s">
        <v>2406</v>
      </c>
      <c r="D532" s="151" t="s">
        <v>2457</v>
      </c>
      <c r="E532" s="150" t="s">
        <v>2460</v>
      </c>
      <c r="F532" s="151" t="s">
        <v>1549</v>
      </c>
      <c r="G532" s="152">
        <v>4269.59</v>
      </c>
    </row>
    <row r="533" spans="1:7" ht="22.5">
      <c r="A533" s="150" t="s">
        <v>2445</v>
      </c>
      <c r="B533" s="150" t="s">
        <v>2446</v>
      </c>
      <c r="C533" s="151" t="s">
        <v>2406</v>
      </c>
      <c r="D533" s="151" t="s">
        <v>2457</v>
      </c>
      <c r="E533" s="150" t="s">
        <v>2459</v>
      </c>
      <c r="F533" s="151" t="s">
        <v>1549</v>
      </c>
      <c r="G533" s="152">
        <v>409.47800000000001</v>
      </c>
    </row>
    <row r="534" spans="1:7" ht="22.5">
      <c r="A534" s="150" t="s">
        <v>2445</v>
      </c>
      <c r="B534" s="150" t="s">
        <v>2446</v>
      </c>
      <c r="C534" s="151" t="s">
        <v>2406</v>
      </c>
      <c r="D534" s="151" t="s">
        <v>2457</v>
      </c>
      <c r="E534" s="150" t="s">
        <v>2459</v>
      </c>
      <c r="F534" s="151" t="s">
        <v>1549</v>
      </c>
      <c r="G534" s="152">
        <v>202.83</v>
      </c>
    </row>
    <row r="535" spans="1:7" ht="22.5">
      <c r="A535" s="150" t="s">
        <v>2445</v>
      </c>
      <c r="B535" s="150" t="s">
        <v>2446</v>
      </c>
      <c r="C535" s="151" t="s">
        <v>1786</v>
      </c>
      <c r="D535" s="151" t="s">
        <v>2461</v>
      </c>
      <c r="E535" s="150" t="s">
        <v>2446</v>
      </c>
      <c r="F535" s="151" t="s">
        <v>1549</v>
      </c>
      <c r="G535" s="152">
        <v>6</v>
      </c>
    </row>
    <row r="536" spans="1:7" ht="22.5">
      <c r="A536" s="150" t="s">
        <v>2445</v>
      </c>
      <c r="B536" s="150" t="s">
        <v>2446</v>
      </c>
      <c r="C536" s="151" t="s">
        <v>2274</v>
      </c>
      <c r="D536" s="151" t="s">
        <v>2421</v>
      </c>
      <c r="E536" s="150" t="s">
        <v>2446</v>
      </c>
      <c r="F536" s="151" t="s">
        <v>1549</v>
      </c>
      <c r="G536" s="152">
        <v>10</v>
      </c>
    </row>
    <row r="537" spans="1:7" ht="22.5">
      <c r="A537" s="150" t="s">
        <v>2445</v>
      </c>
      <c r="B537" s="150" t="s">
        <v>2446</v>
      </c>
      <c r="C537" s="151" t="s">
        <v>1886</v>
      </c>
      <c r="D537" s="151" t="s">
        <v>2462</v>
      </c>
      <c r="E537" s="150" t="s">
        <v>2446</v>
      </c>
      <c r="F537" s="151" t="s">
        <v>1549</v>
      </c>
      <c r="G537" s="152">
        <v>45</v>
      </c>
    </row>
    <row r="538" spans="1:7" ht="22.5">
      <c r="A538" s="150" t="s">
        <v>2445</v>
      </c>
      <c r="B538" s="150" t="s">
        <v>2446</v>
      </c>
      <c r="C538" s="151" t="s">
        <v>1714</v>
      </c>
      <c r="D538" s="151" t="s">
        <v>2463</v>
      </c>
      <c r="E538" s="150" t="s">
        <v>2446</v>
      </c>
      <c r="F538" s="151" t="s">
        <v>1549</v>
      </c>
      <c r="G538" s="152">
        <v>60</v>
      </c>
    </row>
    <row r="539" spans="1:7" ht="22.5">
      <c r="A539" s="150" t="s">
        <v>2445</v>
      </c>
      <c r="B539" s="150" t="s">
        <v>2446</v>
      </c>
      <c r="C539" s="151" t="s">
        <v>2464</v>
      </c>
      <c r="D539" s="151" t="s">
        <v>2465</v>
      </c>
      <c r="E539" s="150" t="s">
        <v>2446</v>
      </c>
      <c r="F539" s="151" t="s">
        <v>1549</v>
      </c>
      <c r="G539" s="152">
        <v>6</v>
      </c>
    </row>
    <row r="540" spans="1:7" ht="22.5">
      <c r="A540" s="150" t="s">
        <v>2445</v>
      </c>
      <c r="B540" s="150" t="s">
        <v>2446</v>
      </c>
      <c r="C540" s="151" t="s">
        <v>1809</v>
      </c>
      <c r="D540" s="151" t="s">
        <v>2466</v>
      </c>
      <c r="E540" s="150" t="s">
        <v>2446</v>
      </c>
      <c r="F540" s="151" t="s">
        <v>1549</v>
      </c>
      <c r="G540" s="152">
        <v>121.31</v>
      </c>
    </row>
    <row r="541" spans="1:7" ht="22.5">
      <c r="A541" s="150" t="s">
        <v>2445</v>
      </c>
      <c r="B541" s="150" t="s">
        <v>2446</v>
      </c>
      <c r="C541" s="151" t="s">
        <v>1691</v>
      </c>
      <c r="D541" s="151" t="s">
        <v>2467</v>
      </c>
      <c r="E541" s="150" t="s">
        <v>2446</v>
      </c>
      <c r="F541" s="151" t="s">
        <v>1549</v>
      </c>
      <c r="G541" s="152">
        <v>200</v>
      </c>
    </row>
    <row r="542" spans="1:7">
      <c r="A542" s="150" t="s">
        <v>2468</v>
      </c>
      <c r="B542" s="150" t="s">
        <v>2469</v>
      </c>
      <c r="C542" s="151"/>
      <c r="D542" s="151"/>
      <c r="E542" s="150"/>
      <c r="F542" s="151"/>
      <c r="G542" s="152">
        <v>757.42</v>
      </c>
    </row>
    <row r="543" spans="1:7" ht="22.5">
      <c r="A543" s="150" t="s">
        <v>2470</v>
      </c>
      <c r="B543" s="150" t="s">
        <v>2471</v>
      </c>
      <c r="C543" s="151" t="s">
        <v>2472</v>
      </c>
      <c r="D543" s="151" t="s">
        <v>2473</v>
      </c>
      <c r="E543" s="150" t="s">
        <v>2474</v>
      </c>
      <c r="F543" s="151" t="s">
        <v>1803</v>
      </c>
      <c r="G543" s="152">
        <v>220</v>
      </c>
    </row>
    <row r="544" spans="1:7" ht="22.5">
      <c r="A544" s="150" t="s">
        <v>2470</v>
      </c>
      <c r="B544" s="150" t="s">
        <v>2471</v>
      </c>
      <c r="C544" s="151" t="s">
        <v>1797</v>
      </c>
      <c r="D544" s="151" t="s">
        <v>2475</v>
      </c>
      <c r="E544" s="150" t="s">
        <v>2471</v>
      </c>
      <c r="F544" s="151" t="s">
        <v>1803</v>
      </c>
      <c r="G544" s="152">
        <v>20</v>
      </c>
    </row>
    <row r="545" spans="1:7" ht="22.5">
      <c r="A545" s="150" t="s">
        <v>2476</v>
      </c>
      <c r="B545" s="150" t="s">
        <v>2477</v>
      </c>
      <c r="C545" s="151" t="s">
        <v>1526</v>
      </c>
      <c r="D545" s="151" t="s">
        <v>2478</v>
      </c>
      <c r="E545" s="150" t="s">
        <v>2477</v>
      </c>
      <c r="F545" s="151" t="s">
        <v>1803</v>
      </c>
      <c r="G545" s="152">
        <v>16</v>
      </c>
    </row>
    <row r="546" spans="1:7" ht="22.5">
      <c r="A546" s="150" t="s">
        <v>2479</v>
      </c>
      <c r="B546" s="150" t="s">
        <v>2480</v>
      </c>
      <c r="C546" s="151" t="s">
        <v>2274</v>
      </c>
      <c r="D546" s="151" t="s">
        <v>2481</v>
      </c>
      <c r="E546" s="150" t="s">
        <v>2482</v>
      </c>
      <c r="F546" s="151" t="s">
        <v>1803</v>
      </c>
      <c r="G546" s="152">
        <v>8.42</v>
      </c>
    </row>
    <row r="547" spans="1:7" ht="22.5">
      <c r="A547" s="150" t="s">
        <v>2483</v>
      </c>
      <c r="B547" s="150" t="s">
        <v>2484</v>
      </c>
      <c r="C547" s="151" t="s">
        <v>2485</v>
      </c>
      <c r="D547" s="151" t="s">
        <v>2486</v>
      </c>
      <c r="E547" s="150" t="s">
        <v>2487</v>
      </c>
      <c r="F547" s="151" t="s">
        <v>1803</v>
      </c>
      <c r="G547" s="152">
        <v>10</v>
      </c>
    </row>
    <row r="548" spans="1:7" ht="22.5">
      <c r="A548" s="150" t="s">
        <v>2488</v>
      </c>
      <c r="B548" s="150" t="s">
        <v>2489</v>
      </c>
      <c r="C548" s="151" t="s">
        <v>1976</v>
      </c>
      <c r="D548" s="151" t="s">
        <v>2490</v>
      </c>
      <c r="E548" s="150" t="s">
        <v>2489</v>
      </c>
      <c r="F548" s="151" t="s">
        <v>1803</v>
      </c>
      <c r="G548" s="152">
        <v>10</v>
      </c>
    </row>
    <row r="549" spans="1:7" ht="22.5">
      <c r="A549" s="150" t="s">
        <v>2491</v>
      </c>
      <c r="B549" s="150" t="s">
        <v>2492</v>
      </c>
      <c r="C549" s="151" t="s">
        <v>2472</v>
      </c>
      <c r="D549" s="151" t="s">
        <v>2493</v>
      </c>
      <c r="E549" s="150" t="s">
        <v>2494</v>
      </c>
      <c r="F549" s="151" t="s">
        <v>1803</v>
      </c>
      <c r="G549" s="152">
        <v>28</v>
      </c>
    </row>
    <row r="550" spans="1:7" ht="22.5">
      <c r="A550" s="150" t="s">
        <v>2495</v>
      </c>
      <c r="B550" s="150" t="s">
        <v>2496</v>
      </c>
      <c r="C550" s="151" t="s">
        <v>2497</v>
      </c>
      <c r="D550" s="151" t="s">
        <v>2498</v>
      </c>
      <c r="E550" s="150" t="s">
        <v>2496</v>
      </c>
      <c r="F550" s="151" t="s">
        <v>1803</v>
      </c>
      <c r="G550" s="152">
        <v>15</v>
      </c>
    </row>
    <row r="551" spans="1:7" ht="22.5">
      <c r="A551" s="150" t="s">
        <v>2499</v>
      </c>
      <c r="B551" s="150" t="s">
        <v>2500</v>
      </c>
      <c r="C551" s="151" t="s">
        <v>1976</v>
      </c>
      <c r="D551" s="151" t="s">
        <v>2490</v>
      </c>
      <c r="E551" s="150" t="s">
        <v>2500</v>
      </c>
      <c r="F551" s="151" t="s">
        <v>1803</v>
      </c>
      <c r="G551" s="152">
        <v>50</v>
      </c>
    </row>
    <row r="552" spans="1:7" ht="22.5">
      <c r="A552" s="150" t="s">
        <v>2499</v>
      </c>
      <c r="B552" s="150" t="s">
        <v>2500</v>
      </c>
      <c r="C552" s="151" t="s">
        <v>1976</v>
      </c>
      <c r="D552" s="151" t="s">
        <v>2490</v>
      </c>
      <c r="E552" s="150" t="s">
        <v>2500</v>
      </c>
      <c r="F552" s="151" t="s">
        <v>1803</v>
      </c>
      <c r="G552" s="152">
        <v>15</v>
      </c>
    </row>
    <row r="553" spans="1:7" ht="22.5">
      <c r="A553" s="150" t="s">
        <v>2499</v>
      </c>
      <c r="B553" s="150" t="s">
        <v>2500</v>
      </c>
      <c r="C553" s="151" t="s">
        <v>2501</v>
      </c>
      <c r="D553" s="151" t="s">
        <v>2502</v>
      </c>
      <c r="E553" s="150" t="s">
        <v>2503</v>
      </c>
      <c r="F553" s="151" t="s">
        <v>1533</v>
      </c>
      <c r="G553" s="152">
        <v>275</v>
      </c>
    </row>
    <row r="554" spans="1:7" ht="33.75">
      <c r="A554" s="150" t="s">
        <v>2499</v>
      </c>
      <c r="B554" s="150" t="s">
        <v>2500</v>
      </c>
      <c r="C554" s="151" t="s">
        <v>1507</v>
      </c>
      <c r="D554" s="151" t="s">
        <v>2504</v>
      </c>
      <c r="E554" s="150" t="s">
        <v>2505</v>
      </c>
      <c r="F554" s="151" t="s">
        <v>1533</v>
      </c>
      <c r="G554" s="152">
        <v>20</v>
      </c>
    </row>
    <row r="555" spans="1:7" ht="22.5">
      <c r="A555" s="150" t="s">
        <v>2499</v>
      </c>
      <c r="B555" s="150" t="s">
        <v>2500</v>
      </c>
      <c r="C555" s="151" t="s">
        <v>2125</v>
      </c>
      <c r="D555" s="151" t="s">
        <v>2506</v>
      </c>
      <c r="E555" s="150" t="s">
        <v>2507</v>
      </c>
      <c r="F555" s="151" t="s">
        <v>1803</v>
      </c>
      <c r="G555" s="152">
        <v>30</v>
      </c>
    </row>
    <row r="556" spans="1:7" ht="22.5">
      <c r="A556" s="150" t="s">
        <v>2499</v>
      </c>
      <c r="B556" s="150" t="s">
        <v>2500</v>
      </c>
      <c r="C556" s="151" t="s">
        <v>1526</v>
      </c>
      <c r="D556" s="151" t="s">
        <v>2508</v>
      </c>
      <c r="E556" s="150" t="s">
        <v>2500</v>
      </c>
      <c r="F556" s="151" t="s">
        <v>1803</v>
      </c>
      <c r="G556" s="152">
        <v>20</v>
      </c>
    </row>
    <row r="557" spans="1:7" ht="22.5">
      <c r="A557" s="150" t="s">
        <v>2499</v>
      </c>
      <c r="B557" s="150" t="s">
        <v>2500</v>
      </c>
      <c r="C557" s="151" t="s">
        <v>1797</v>
      </c>
      <c r="D557" s="151" t="s">
        <v>2475</v>
      </c>
      <c r="E557" s="150" t="s">
        <v>2500</v>
      </c>
      <c r="F557" s="151" t="s">
        <v>1803</v>
      </c>
      <c r="G557" s="152">
        <v>20</v>
      </c>
    </row>
    <row r="558" spans="1:7">
      <c r="A558" s="150" t="s">
        <v>2509</v>
      </c>
      <c r="B558" s="150" t="s">
        <v>2510</v>
      </c>
      <c r="C558" s="151"/>
      <c r="D558" s="151"/>
      <c r="E558" s="150"/>
      <c r="F558" s="151"/>
      <c r="G558" s="152">
        <v>19285</v>
      </c>
    </row>
    <row r="559" spans="1:7" ht="22.5">
      <c r="A559" s="150" t="s">
        <v>2511</v>
      </c>
      <c r="B559" s="150" t="s">
        <v>2512</v>
      </c>
      <c r="C559" s="151" t="s">
        <v>2201</v>
      </c>
      <c r="D559" s="151" t="s">
        <v>2513</v>
      </c>
      <c r="E559" s="150" t="s">
        <v>2514</v>
      </c>
      <c r="F559" s="151" t="s">
        <v>1549</v>
      </c>
      <c r="G559" s="152">
        <v>140</v>
      </c>
    </row>
    <row r="560" spans="1:7" ht="33.75">
      <c r="A560" s="150" t="s">
        <v>2515</v>
      </c>
      <c r="B560" s="150" t="s">
        <v>2516</v>
      </c>
      <c r="C560" s="151" t="s">
        <v>2116</v>
      </c>
      <c r="D560" s="151" t="s">
        <v>2517</v>
      </c>
      <c r="E560" s="150" t="s">
        <v>2518</v>
      </c>
      <c r="F560" s="151" t="s">
        <v>1533</v>
      </c>
      <c r="G560" s="152">
        <v>7796</v>
      </c>
    </row>
    <row r="561" spans="1:7" ht="22.5">
      <c r="A561" s="150" t="s">
        <v>2515</v>
      </c>
      <c r="B561" s="150" t="s">
        <v>2516</v>
      </c>
      <c r="C561" s="151" t="s">
        <v>2201</v>
      </c>
      <c r="D561" s="151" t="s">
        <v>2519</v>
      </c>
      <c r="E561" s="150" t="s">
        <v>2520</v>
      </c>
      <c r="F561" s="151" t="s">
        <v>1549</v>
      </c>
      <c r="G561" s="152">
        <v>2339</v>
      </c>
    </row>
    <row r="562" spans="1:7" ht="22.5">
      <c r="A562" s="150" t="s">
        <v>2515</v>
      </c>
      <c r="B562" s="150" t="s">
        <v>2516</v>
      </c>
      <c r="C562" s="151" t="s">
        <v>2201</v>
      </c>
      <c r="D562" s="151" t="s">
        <v>2519</v>
      </c>
      <c r="E562" s="150" t="s">
        <v>2521</v>
      </c>
      <c r="F562" s="151" t="s">
        <v>1549</v>
      </c>
      <c r="G562" s="152">
        <v>200</v>
      </c>
    </row>
    <row r="563" spans="1:7" ht="22.5">
      <c r="A563" s="150" t="s">
        <v>2515</v>
      </c>
      <c r="B563" s="150" t="s">
        <v>2516</v>
      </c>
      <c r="C563" s="151" t="s">
        <v>2201</v>
      </c>
      <c r="D563" s="151" t="s">
        <v>2519</v>
      </c>
      <c r="E563" s="150" t="s">
        <v>2520</v>
      </c>
      <c r="F563" s="151" t="s">
        <v>1549</v>
      </c>
      <c r="G563" s="152">
        <v>229</v>
      </c>
    </row>
    <row r="564" spans="1:7" ht="22.5">
      <c r="A564" s="150" t="s">
        <v>2522</v>
      </c>
      <c r="B564" s="150" t="s">
        <v>2523</v>
      </c>
      <c r="C564" s="151" t="s">
        <v>2524</v>
      </c>
      <c r="D564" s="151" t="s">
        <v>2525</v>
      </c>
      <c r="E564" s="150" t="s">
        <v>2526</v>
      </c>
      <c r="F564" s="151" t="s">
        <v>1549</v>
      </c>
      <c r="G564" s="152">
        <v>32</v>
      </c>
    </row>
    <row r="565" spans="1:7" ht="22.5">
      <c r="A565" s="150" t="s">
        <v>2522</v>
      </c>
      <c r="B565" s="150" t="s">
        <v>2523</v>
      </c>
      <c r="C565" s="151" t="s">
        <v>2201</v>
      </c>
      <c r="D565" s="151" t="s">
        <v>2513</v>
      </c>
      <c r="E565" s="150" t="s">
        <v>2527</v>
      </c>
      <c r="F565" s="151" t="s">
        <v>1549</v>
      </c>
      <c r="G565" s="152">
        <v>185</v>
      </c>
    </row>
    <row r="566" spans="1:7" ht="22.5">
      <c r="A566" s="150" t="s">
        <v>2528</v>
      </c>
      <c r="B566" s="150" t="s">
        <v>2529</v>
      </c>
      <c r="C566" s="151" t="s">
        <v>2201</v>
      </c>
      <c r="D566" s="151" t="s">
        <v>2513</v>
      </c>
      <c r="E566" s="150" t="s">
        <v>2530</v>
      </c>
      <c r="F566" s="151" t="s">
        <v>1549</v>
      </c>
      <c r="G566" s="152">
        <v>10</v>
      </c>
    </row>
    <row r="567" spans="1:7" ht="22.5">
      <c r="A567" s="150" t="s">
        <v>2531</v>
      </c>
      <c r="B567" s="150" t="s">
        <v>2532</v>
      </c>
      <c r="C567" s="151" t="s">
        <v>1831</v>
      </c>
      <c r="D567" s="151" t="s">
        <v>2533</v>
      </c>
      <c r="E567" s="150" t="s">
        <v>2532</v>
      </c>
      <c r="F567" s="151" t="s">
        <v>1549</v>
      </c>
      <c r="G567" s="152">
        <v>5260</v>
      </c>
    </row>
    <row r="568" spans="1:7" ht="22.5">
      <c r="A568" s="150" t="s">
        <v>2534</v>
      </c>
      <c r="B568" s="150" t="s">
        <v>2535</v>
      </c>
      <c r="C568" s="151" t="s">
        <v>1786</v>
      </c>
      <c r="D568" s="151" t="s">
        <v>2536</v>
      </c>
      <c r="E568" s="150" t="s">
        <v>2537</v>
      </c>
      <c r="F568" s="151" t="s">
        <v>1533</v>
      </c>
      <c r="G568" s="152">
        <v>2006</v>
      </c>
    </row>
    <row r="569" spans="1:7" ht="22.5">
      <c r="A569" s="150" t="s">
        <v>2534</v>
      </c>
      <c r="B569" s="150" t="s">
        <v>2535</v>
      </c>
      <c r="C569" s="151" t="s">
        <v>2538</v>
      </c>
      <c r="D569" s="151" t="s">
        <v>2539</v>
      </c>
      <c r="E569" s="150" t="s">
        <v>2540</v>
      </c>
      <c r="F569" s="151" t="s">
        <v>1533</v>
      </c>
      <c r="G569" s="152">
        <v>578</v>
      </c>
    </row>
    <row r="570" spans="1:7" ht="22.5">
      <c r="A570" s="150" t="s">
        <v>2541</v>
      </c>
      <c r="B570" s="150" t="s">
        <v>2542</v>
      </c>
      <c r="C570" s="151" t="s">
        <v>2392</v>
      </c>
      <c r="D570" s="151" t="s">
        <v>1948</v>
      </c>
      <c r="E570" s="150" t="s">
        <v>1949</v>
      </c>
      <c r="F570" s="151" t="s">
        <v>1533</v>
      </c>
      <c r="G570" s="152">
        <v>500</v>
      </c>
    </row>
    <row r="571" spans="1:7" ht="22.5">
      <c r="A571" s="150" t="s">
        <v>2541</v>
      </c>
      <c r="B571" s="150" t="s">
        <v>2542</v>
      </c>
      <c r="C571" s="151" t="s">
        <v>1622</v>
      </c>
      <c r="D571" s="151" t="s">
        <v>2543</v>
      </c>
      <c r="E571" s="150" t="s">
        <v>2542</v>
      </c>
      <c r="F571" s="151" t="s">
        <v>1869</v>
      </c>
      <c r="G571" s="152">
        <v>10</v>
      </c>
    </row>
    <row r="572" spans="1:7">
      <c r="A572" s="150" t="s">
        <v>2544</v>
      </c>
      <c r="B572" s="150" t="s">
        <v>2545</v>
      </c>
      <c r="C572" s="151"/>
      <c r="D572" s="151"/>
      <c r="E572" s="150"/>
      <c r="F572" s="151"/>
      <c r="G572" s="152">
        <v>1878</v>
      </c>
    </row>
    <row r="573" spans="1:7" ht="22.5">
      <c r="A573" s="150" t="s">
        <v>2546</v>
      </c>
      <c r="B573" s="150" t="s">
        <v>2547</v>
      </c>
      <c r="C573" s="151" t="s">
        <v>1840</v>
      </c>
      <c r="D573" s="151" t="s">
        <v>2548</v>
      </c>
      <c r="E573" s="150" t="s">
        <v>2549</v>
      </c>
      <c r="F573" s="151" t="s">
        <v>1549</v>
      </c>
      <c r="G573" s="152">
        <v>200</v>
      </c>
    </row>
    <row r="574" spans="1:7" ht="22.5">
      <c r="A574" s="150" t="s">
        <v>2546</v>
      </c>
      <c r="B574" s="150" t="s">
        <v>2547</v>
      </c>
      <c r="C574" s="151" t="s">
        <v>1512</v>
      </c>
      <c r="D574" s="151" t="s">
        <v>2550</v>
      </c>
      <c r="E574" s="150" t="s">
        <v>2551</v>
      </c>
      <c r="F574" s="151" t="s">
        <v>1549</v>
      </c>
      <c r="G574" s="152">
        <v>366</v>
      </c>
    </row>
    <row r="575" spans="1:7" ht="22.5">
      <c r="A575" s="150" t="s">
        <v>2552</v>
      </c>
      <c r="B575" s="150" t="s">
        <v>2553</v>
      </c>
      <c r="C575" s="151" t="s">
        <v>1843</v>
      </c>
      <c r="D575" s="151" t="s">
        <v>2554</v>
      </c>
      <c r="E575" s="150" t="s">
        <v>2549</v>
      </c>
      <c r="F575" s="151" t="s">
        <v>1549</v>
      </c>
      <c r="G575" s="152">
        <v>210</v>
      </c>
    </row>
    <row r="576" spans="1:7" ht="22.5">
      <c r="A576" s="150" t="s">
        <v>2552</v>
      </c>
      <c r="B576" s="150" t="s">
        <v>2553</v>
      </c>
      <c r="C576" s="151" t="s">
        <v>1757</v>
      </c>
      <c r="D576" s="151" t="s">
        <v>2554</v>
      </c>
      <c r="E576" s="150" t="s">
        <v>2555</v>
      </c>
      <c r="F576" s="151" t="s">
        <v>1549</v>
      </c>
      <c r="G576" s="152">
        <v>70</v>
      </c>
    </row>
    <row r="577" spans="1:7" ht="22.5">
      <c r="A577" s="150" t="s">
        <v>2556</v>
      </c>
      <c r="B577" s="150" t="s">
        <v>2557</v>
      </c>
      <c r="C577" s="151" t="s">
        <v>1840</v>
      </c>
      <c r="D577" s="151" t="s">
        <v>2558</v>
      </c>
      <c r="E577" s="150" t="s">
        <v>2549</v>
      </c>
      <c r="F577" s="151" t="s">
        <v>1549</v>
      </c>
      <c r="G577" s="152">
        <v>1032</v>
      </c>
    </row>
    <row r="578" spans="1:7" ht="22.5">
      <c r="A578" s="150" t="s">
        <v>2559</v>
      </c>
      <c r="B578" s="150" t="s">
        <v>2560</v>
      </c>
      <c r="C578" s="151"/>
      <c r="D578" s="151"/>
      <c r="E578" s="150"/>
      <c r="F578" s="151"/>
      <c r="G578" s="152">
        <v>1281</v>
      </c>
    </row>
    <row r="579" spans="1:7" ht="22.5">
      <c r="A579" s="150" t="s">
        <v>2561</v>
      </c>
      <c r="B579" s="150" t="s">
        <v>2562</v>
      </c>
      <c r="C579" s="151" t="s">
        <v>1735</v>
      </c>
      <c r="D579" s="151" t="s">
        <v>2563</v>
      </c>
      <c r="E579" s="150" t="s">
        <v>2564</v>
      </c>
      <c r="F579" s="151" t="s">
        <v>1814</v>
      </c>
      <c r="G579" s="152">
        <v>157</v>
      </c>
    </row>
    <row r="580" spans="1:7" ht="22.5">
      <c r="A580" s="150" t="s">
        <v>2561</v>
      </c>
      <c r="B580" s="150" t="s">
        <v>2562</v>
      </c>
      <c r="C580" s="151" t="s">
        <v>1735</v>
      </c>
      <c r="D580" s="151" t="s">
        <v>2563</v>
      </c>
      <c r="E580" s="150" t="s">
        <v>2565</v>
      </c>
      <c r="F580" s="151" t="s">
        <v>1814</v>
      </c>
      <c r="G580" s="152">
        <v>10</v>
      </c>
    </row>
    <row r="581" spans="1:7" ht="22.5">
      <c r="A581" s="150" t="s">
        <v>2566</v>
      </c>
      <c r="B581" s="150" t="s">
        <v>2567</v>
      </c>
      <c r="C581" s="151" t="s">
        <v>2568</v>
      </c>
      <c r="D581" s="151" t="s">
        <v>2569</v>
      </c>
      <c r="E581" s="150" t="s">
        <v>2567</v>
      </c>
      <c r="F581" s="151" t="s">
        <v>1814</v>
      </c>
      <c r="G581" s="152">
        <v>1036</v>
      </c>
    </row>
    <row r="582" spans="1:7" ht="22.5">
      <c r="A582" s="150" t="s">
        <v>2566</v>
      </c>
      <c r="B582" s="150" t="s">
        <v>2567</v>
      </c>
      <c r="C582" s="151" t="s">
        <v>2570</v>
      </c>
      <c r="D582" s="151" t="s">
        <v>2571</v>
      </c>
      <c r="E582" s="150" t="s">
        <v>2567</v>
      </c>
      <c r="F582" s="151" t="s">
        <v>1814</v>
      </c>
      <c r="G582" s="152">
        <v>187</v>
      </c>
    </row>
    <row r="583" spans="1:7" ht="22.5">
      <c r="A583" s="150" t="s">
        <v>2572</v>
      </c>
      <c r="B583" s="150" t="s">
        <v>2573</v>
      </c>
      <c r="C583" s="151" t="s">
        <v>2568</v>
      </c>
      <c r="D583" s="151" t="s">
        <v>2574</v>
      </c>
      <c r="E583" s="150" t="s">
        <v>2564</v>
      </c>
      <c r="F583" s="151" t="s">
        <v>1814</v>
      </c>
      <c r="G583" s="152">
        <v>174</v>
      </c>
    </row>
    <row r="584" spans="1:7" ht="22.5">
      <c r="A584" s="150" t="s">
        <v>2572</v>
      </c>
      <c r="B584" s="150" t="s">
        <v>2573</v>
      </c>
      <c r="C584" s="151" t="s">
        <v>2568</v>
      </c>
      <c r="D584" s="151" t="s">
        <v>2574</v>
      </c>
      <c r="E584" s="150" t="s">
        <v>2575</v>
      </c>
      <c r="F584" s="151" t="s">
        <v>1814</v>
      </c>
      <c r="G584" s="152">
        <v>11</v>
      </c>
    </row>
    <row r="585" spans="1:7" ht="22.5">
      <c r="A585" s="150" t="s">
        <v>2572</v>
      </c>
      <c r="B585" s="150" t="s">
        <v>2573</v>
      </c>
      <c r="C585" s="151" t="s">
        <v>1886</v>
      </c>
      <c r="D585" s="151" t="s">
        <v>2576</v>
      </c>
      <c r="E585" s="150" t="s">
        <v>2564</v>
      </c>
      <c r="F585" s="151" t="s">
        <v>1814</v>
      </c>
      <c r="G585" s="152">
        <v>77</v>
      </c>
    </row>
    <row r="586" spans="1:7" ht="22.5">
      <c r="A586" s="150" t="s">
        <v>2572</v>
      </c>
      <c r="B586" s="150" t="s">
        <v>2573</v>
      </c>
      <c r="C586" s="151" t="s">
        <v>2577</v>
      </c>
      <c r="D586" s="151" t="s">
        <v>2578</v>
      </c>
      <c r="E586" s="150" t="s">
        <v>2579</v>
      </c>
      <c r="F586" s="151" t="s">
        <v>1814</v>
      </c>
      <c r="G586" s="152">
        <v>-371</v>
      </c>
    </row>
    <row r="587" spans="1:7" ht="22.5">
      <c r="A587" s="150" t="s">
        <v>2580</v>
      </c>
      <c r="B587" s="150" t="s">
        <v>2581</v>
      </c>
      <c r="C587" s="151"/>
      <c r="D587" s="151"/>
      <c r="E587" s="150"/>
      <c r="F587" s="151"/>
      <c r="G587" s="152">
        <v>70</v>
      </c>
    </row>
    <row r="588" spans="1:7" ht="33.75">
      <c r="A588" s="150" t="s">
        <v>2582</v>
      </c>
      <c r="B588" s="150" t="s">
        <v>2583</v>
      </c>
      <c r="C588" s="151" t="s">
        <v>1505</v>
      </c>
      <c r="D588" s="151" t="s">
        <v>2584</v>
      </c>
      <c r="E588" s="150" t="s">
        <v>2585</v>
      </c>
      <c r="F588" s="151" t="s">
        <v>1533</v>
      </c>
      <c r="G588" s="152">
        <v>50</v>
      </c>
    </row>
    <row r="589" spans="1:7" ht="22.5">
      <c r="A589" s="150" t="s">
        <v>2582</v>
      </c>
      <c r="B589" s="150" t="s">
        <v>2583</v>
      </c>
      <c r="C589" s="151" t="s">
        <v>1786</v>
      </c>
      <c r="D589" s="151" t="s">
        <v>2586</v>
      </c>
      <c r="E589" s="150" t="s">
        <v>2583</v>
      </c>
      <c r="F589" s="151" t="s">
        <v>1549</v>
      </c>
      <c r="G589" s="152">
        <v>5</v>
      </c>
    </row>
    <row r="590" spans="1:7" ht="22.5">
      <c r="A590" s="150" t="s">
        <v>2582</v>
      </c>
      <c r="B590" s="150" t="s">
        <v>2583</v>
      </c>
      <c r="C590" s="151" t="s">
        <v>2103</v>
      </c>
      <c r="D590" s="151" t="s">
        <v>2587</v>
      </c>
      <c r="E590" s="150" t="s">
        <v>2583</v>
      </c>
      <c r="F590" s="151" t="s">
        <v>1549</v>
      </c>
      <c r="G590" s="152">
        <v>15</v>
      </c>
    </row>
    <row r="591" spans="1:7">
      <c r="A591" s="150" t="s">
        <v>2588</v>
      </c>
      <c r="B591" s="150" t="s">
        <v>2589</v>
      </c>
      <c r="C591" s="151"/>
      <c r="D591" s="151"/>
      <c r="E591" s="150"/>
      <c r="F591" s="151"/>
      <c r="G591" s="152">
        <v>1668</v>
      </c>
    </row>
    <row r="592" spans="1:7">
      <c r="A592" s="150" t="s">
        <v>2590</v>
      </c>
      <c r="B592" s="150" t="s">
        <v>2591</v>
      </c>
      <c r="C592" s="151"/>
      <c r="D592" s="151"/>
      <c r="E592" s="150"/>
      <c r="F592" s="151"/>
      <c r="G592" s="152">
        <v>1151</v>
      </c>
    </row>
    <row r="593" spans="1:7" ht="33.75">
      <c r="A593" s="150" t="s">
        <v>2592</v>
      </c>
      <c r="B593" s="150" t="s">
        <v>2593</v>
      </c>
      <c r="C593" s="151" t="s">
        <v>2594</v>
      </c>
      <c r="D593" s="151" t="s">
        <v>2595</v>
      </c>
      <c r="E593" s="150" t="s">
        <v>2596</v>
      </c>
      <c r="F593" s="151" t="s">
        <v>1533</v>
      </c>
      <c r="G593" s="152">
        <v>-101</v>
      </c>
    </row>
    <row r="594" spans="1:7" ht="22.5">
      <c r="A594" s="150" t="s">
        <v>2597</v>
      </c>
      <c r="B594" s="150" t="s">
        <v>2598</v>
      </c>
      <c r="C594" s="151" t="s">
        <v>2599</v>
      </c>
      <c r="D594" s="151" t="s">
        <v>2600</v>
      </c>
      <c r="E594" s="150" t="s">
        <v>2601</v>
      </c>
      <c r="F594" s="151" t="s">
        <v>1533</v>
      </c>
      <c r="G594" s="152">
        <v>20</v>
      </c>
    </row>
    <row r="595" spans="1:7" ht="22.5">
      <c r="A595" s="150" t="s">
        <v>2602</v>
      </c>
      <c r="B595" s="150" t="s">
        <v>2603</v>
      </c>
      <c r="C595" s="151" t="s">
        <v>2604</v>
      </c>
      <c r="D595" s="151" t="s">
        <v>2605</v>
      </c>
      <c r="E595" s="150" t="s">
        <v>2606</v>
      </c>
      <c r="F595" s="151" t="s">
        <v>1533</v>
      </c>
      <c r="G595" s="152">
        <v>368</v>
      </c>
    </row>
    <row r="596" spans="1:7" ht="22.5">
      <c r="A596" s="150" t="s">
        <v>2602</v>
      </c>
      <c r="B596" s="150" t="s">
        <v>2603</v>
      </c>
      <c r="C596" s="151" t="s">
        <v>1792</v>
      </c>
      <c r="D596" s="151" t="s">
        <v>2605</v>
      </c>
      <c r="E596" s="150" t="s">
        <v>2601</v>
      </c>
      <c r="F596" s="151" t="s">
        <v>1533</v>
      </c>
      <c r="G596" s="152">
        <v>864</v>
      </c>
    </row>
    <row r="597" spans="1:7" ht="33.75">
      <c r="A597" s="150" t="s">
        <v>2607</v>
      </c>
      <c r="B597" s="150" t="s">
        <v>2608</v>
      </c>
      <c r="C597" s="151"/>
      <c r="D597" s="151"/>
      <c r="E597" s="150"/>
      <c r="F597" s="151"/>
      <c r="G597" s="152">
        <v>517</v>
      </c>
    </row>
    <row r="598" spans="1:7" ht="33.75">
      <c r="A598" s="150" t="s">
        <v>2609</v>
      </c>
      <c r="B598" s="150" t="s">
        <v>2610</v>
      </c>
      <c r="C598" s="151" t="s">
        <v>2611</v>
      </c>
      <c r="D598" s="151" t="s">
        <v>2612</v>
      </c>
      <c r="E598" s="150" t="s">
        <v>1922</v>
      </c>
      <c r="F598" s="151" t="s">
        <v>1533</v>
      </c>
      <c r="G598" s="152">
        <v>335</v>
      </c>
    </row>
    <row r="599" spans="1:7" ht="33.75">
      <c r="A599" s="150" t="s">
        <v>2613</v>
      </c>
      <c r="B599" s="150" t="s">
        <v>2614</v>
      </c>
      <c r="C599" s="151" t="s">
        <v>2611</v>
      </c>
      <c r="D599" s="151" t="s">
        <v>2612</v>
      </c>
      <c r="E599" s="150" t="s">
        <v>1922</v>
      </c>
      <c r="F599" s="151" t="s">
        <v>1533</v>
      </c>
      <c r="G599" s="152">
        <v>159</v>
      </c>
    </row>
    <row r="600" spans="1:7" ht="33.75">
      <c r="A600" s="150" t="s">
        <v>2615</v>
      </c>
      <c r="B600" s="150" t="s">
        <v>2616</v>
      </c>
      <c r="C600" s="151" t="s">
        <v>2611</v>
      </c>
      <c r="D600" s="151" t="s">
        <v>2612</v>
      </c>
      <c r="E600" s="150" t="s">
        <v>1922</v>
      </c>
      <c r="F600" s="151" t="s">
        <v>1533</v>
      </c>
      <c r="G600" s="152">
        <v>23</v>
      </c>
    </row>
    <row r="601" spans="1:7" ht="22.5">
      <c r="A601" s="150" t="s">
        <v>2617</v>
      </c>
      <c r="B601" s="150" t="s">
        <v>2618</v>
      </c>
      <c r="C601" s="151"/>
      <c r="D601" s="151"/>
      <c r="E601" s="150"/>
      <c r="F601" s="151"/>
      <c r="G601" s="152">
        <v>166.18</v>
      </c>
    </row>
    <row r="602" spans="1:7">
      <c r="A602" s="150" t="s">
        <v>2619</v>
      </c>
      <c r="B602" s="150" t="s">
        <v>2620</v>
      </c>
      <c r="C602" s="151"/>
      <c r="D602" s="151"/>
      <c r="E602" s="150"/>
      <c r="F602" s="151"/>
      <c r="G602" s="152">
        <v>106</v>
      </c>
    </row>
    <row r="603" spans="1:7" ht="22.5">
      <c r="A603" s="150" t="s">
        <v>2621</v>
      </c>
      <c r="B603" s="150" t="s">
        <v>2622</v>
      </c>
      <c r="C603" s="151" t="s">
        <v>1569</v>
      </c>
      <c r="D603" s="151" t="s">
        <v>2623</v>
      </c>
      <c r="E603" s="150" t="s">
        <v>2624</v>
      </c>
      <c r="F603" s="151" t="s">
        <v>2625</v>
      </c>
      <c r="G603" s="152">
        <v>10</v>
      </c>
    </row>
    <row r="604" spans="1:7" ht="22.5">
      <c r="A604" s="150" t="s">
        <v>2621</v>
      </c>
      <c r="B604" s="150" t="s">
        <v>2622</v>
      </c>
      <c r="C604" s="151" t="s">
        <v>2438</v>
      </c>
      <c r="D604" s="151" t="s">
        <v>2626</v>
      </c>
      <c r="E604" s="150" t="s">
        <v>2627</v>
      </c>
      <c r="F604" s="151" t="s">
        <v>2625</v>
      </c>
      <c r="G604" s="152">
        <v>25</v>
      </c>
    </row>
    <row r="605" spans="1:7" ht="22.5">
      <c r="A605" s="150" t="s">
        <v>2621</v>
      </c>
      <c r="B605" s="150" t="s">
        <v>2622</v>
      </c>
      <c r="C605" s="151" t="s">
        <v>2438</v>
      </c>
      <c r="D605" s="151" t="s">
        <v>2628</v>
      </c>
      <c r="E605" s="150" t="s">
        <v>2629</v>
      </c>
      <c r="F605" s="151" t="s">
        <v>2625</v>
      </c>
      <c r="G605" s="152">
        <v>56</v>
      </c>
    </row>
    <row r="606" spans="1:7" ht="22.5">
      <c r="A606" s="150" t="s">
        <v>2621</v>
      </c>
      <c r="B606" s="150" t="s">
        <v>2622</v>
      </c>
      <c r="C606" s="151" t="s">
        <v>2594</v>
      </c>
      <c r="D606" s="151" t="s">
        <v>2630</v>
      </c>
      <c r="E606" s="150" t="s">
        <v>2631</v>
      </c>
      <c r="F606" s="151" t="s">
        <v>2625</v>
      </c>
      <c r="G606" s="152">
        <v>15</v>
      </c>
    </row>
    <row r="607" spans="1:7" ht="22.5">
      <c r="A607" s="150" t="s">
        <v>2632</v>
      </c>
      <c r="B607" s="150" t="s">
        <v>2633</v>
      </c>
      <c r="C607" s="151"/>
      <c r="D607" s="151"/>
      <c r="E607" s="150"/>
      <c r="F607" s="151"/>
      <c r="G607" s="152">
        <v>60.18</v>
      </c>
    </row>
    <row r="608" spans="1:7" ht="22.5">
      <c r="A608" s="150" t="s">
        <v>2634</v>
      </c>
      <c r="B608" s="150" t="s">
        <v>2635</v>
      </c>
      <c r="C608" s="151" t="s">
        <v>1735</v>
      </c>
      <c r="D608" s="151" t="s">
        <v>2636</v>
      </c>
      <c r="E608" s="150" t="s">
        <v>2637</v>
      </c>
      <c r="F608" s="151" t="s">
        <v>2625</v>
      </c>
      <c r="G608" s="152">
        <v>4.9800000000000004</v>
      </c>
    </row>
    <row r="609" spans="1:7" ht="22.5">
      <c r="A609" s="150" t="s">
        <v>2634</v>
      </c>
      <c r="B609" s="150" t="s">
        <v>2635</v>
      </c>
      <c r="C609" s="151" t="s">
        <v>1739</v>
      </c>
      <c r="D609" s="151" t="s">
        <v>2638</v>
      </c>
      <c r="E609" s="150" t="s">
        <v>2639</v>
      </c>
      <c r="F609" s="151" t="s">
        <v>2625</v>
      </c>
      <c r="G609" s="152">
        <v>45.2</v>
      </c>
    </row>
    <row r="610" spans="1:7" ht="22.5">
      <c r="A610" s="150" t="s">
        <v>2634</v>
      </c>
      <c r="B610" s="150" t="s">
        <v>2635</v>
      </c>
      <c r="C610" s="151" t="s">
        <v>2412</v>
      </c>
      <c r="D610" s="151" t="s">
        <v>2640</v>
      </c>
      <c r="E610" s="150" t="s">
        <v>2641</v>
      </c>
      <c r="F610" s="151" t="s">
        <v>2625</v>
      </c>
      <c r="G610" s="152">
        <v>2.8</v>
      </c>
    </row>
    <row r="611" spans="1:7" ht="22.5">
      <c r="A611" s="150" t="s">
        <v>2634</v>
      </c>
      <c r="B611" s="150" t="s">
        <v>2635</v>
      </c>
      <c r="C611" s="151" t="s">
        <v>2438</v>
      </c>
      <c r="D611" s="151" t="s">
        <v>2642</v>
      </c>
      <c r="E611" s="150" t="s">
        <v>2643</v>
      </c>
      <c r="F611" s="151" t="s">
        <v>2625</v>
      </c>
      <c r="G611" s="152">
        <v>7.2</v>
      </c>
    </row>
    <row r="612" spans="1:7">
      <c r="A612" s="150" t="s">
        <v>2644</v>
      </c>
      <c r="B612" s="150" t="s">
        <v>2645</v>
      </c>
      <c r="C612" s="151"/>
      <c r="D612" s="151"/>
      <c r="E612" s="150"/>
      <c r="F612" s="151"/>
      <c r="G612" s="152">
        <v>240</v>
      </c>
    </row>
    <row r="613" spans="1:7">
      <c r="A613" s="150" t="s">
        <v>2646</v>
      </c>
      <c r="B613" s="150" t="s">
        <v>2647</v>
      </c>
      <c r="C613" s="151"/>
      <c r="D613" s="151"/>
      <c r="E613" s="150"/>
      <c r="F613" s="151"/>
      <c r="G613" s="152">
        <v>240</v>
      </c>
    </row>
    <row r="614" spans="1:7" ht="22.5">
      <c r="A614" s="150" t="s">
        <v>2648</v>
      </c>
      <c r="B614" s="150" t="s">
        <v>2649</v>
      </c>
      <c r="C614" s="151" t="s">
        <v>2083</v>
      </c>
      <c r="D614" s="151" t="s">
        <v>2650</v>
      </c>
      <c r="E614" s="150" t="s">
        <v>2651</v>
      </c>
      <c r="F614" s="151" t="s">
        <v>1814</v>
      </c>
      <c r="G614" s="152">
        <v>240</v>
      </c>
    </row>
    <row r="615" spans="1:7" ht="22.5">
      <c r="A615" s="150" t="s">
        <v>2652</v>
      </c>
      <c r="B615" s="150" t="s">
        <v>2653</v>
      </c>
      <c r="C615" s="151"/>
      <c r="D615" s="151"/>
      <c r="E615" s="150"/>
      <c r="F615" s="151"/>
      <c r="G615" s="152">
        <v>17180</v>
      </c>
    </row>
    <row r="616" spans="1:7">
      <c r="A616" s="150" t="s">
        <v>2654</v>
      </c>
      <c r="B616" s="150" t="s">
        <v>2655</v>
      </c>
      <c r="C616" s="151"/>
      <c r="D616" s="151"/>
      <c r="E616" s="150"/>
      <c r="F616" s="151"/>
      <c r="G616" s="152">
        <v>17180</v>
      </c>
    </row>
    <row r="617" spans="1:7" ht="22.5">
      <c r="A617" s="150" t="s">
        <v>2656</v>
      </c>
      <c r="B617" s="150" t="s">
        <v>2657</v>
      </c>
      <c r="C617" s="151" t="s">
        <v>2243</v>
      </c>
      <c r="D617" s="151" t="s">
        <v>2658</v>
      </c>
      <c r="E617" s="150" t="s">
        <v>2659</v>
      </c>
      <c r="F617" s="151" t="s">
        <v>1803</v>
      </c>
      <c r="G617" s="152">
        <v>16</v>
      </c>
    </row>
    <row r="618" spans="1:7" ht="22.5">
      <c r="A618" s="150" t="s">
        <v>2660</v>
      </c>
      <c r="B618" s="150" t="s">
        <v>2661</v>
      </c>
      <c r="C618" s="151" t="s">
        <v>2001</v>
      </c>
      <c r="D618" s="151" t="s">
        <v>2662</v>
      </c>
      <c r="E618" s="150" t="s">
        <v>2663</v>
      </c>
      <c r="F618" s="151" t="s">
        <v>1803</v>
      </c>
      <c r="G618" s="152">
        <v>10</v>
      </c>
    </row>
    <row r="619" spans="1:7" ht="22.5">
      <c r="A619" s="150" t="s">
        <v>2664</v>
      </c>
      <c r="B619" s="150" t="s">
        <v>2665</v>
      </c>
      <c r="C619" s="151" t="s">
        <v>1583</v>
      </c>
      <c r="D619" s="151" t="s">
        <v>2666</v>
      </c>
      <c r="E619" s="150" t="s">
        <v>2667</v>
      </c>
      <c r="F619" s="151" t="s">
        <v>1803</v>
      </c>
      <c r="G619" s="152">
        <v>9810</v>
      </c>
    </row>
    <row r="620" spans="1:7" ht="22.5">
      <c r="A620" s="150" t="s">
        <v>2664</v>
      </c>
      <c r="B620" s="150" t="s">
        <v>2665</v>
      </c>
      <c r="C620" s="151" t="s">
        <v>1578</v>
      </c>
      <c r="D620" s="151" t="s">
        <v>2668</v>
      </c>
      <c r="E620" s="150" t="s">
        <v>2669</v>
      </c>
      <c r="F620" s="151" t="s">
        <v>1803</v>
      </c>
      <c r="G620" s="152">
        <v>3924</v>
      </c>
    </row>
    <row r="621" spans="1:7" ht="22.5">
      <c r="A621" s="150" t="s">
        <v>2664</v>
      </c>
      <c r="B621" s="150" t="s">
        <v>2665</v>
      </c>
      <c r="C621" s="151" t="s">
        <v>2001</v>
      </c>
      <c r="D621" s="151" t="s">
        <v>2670</v>
      </c>
      <c r="E621" s="150" t="s">
        <v>2671</v>
      </c>
      <c r="F621" s="151" t="s">
        <v>1803</v>
      </c>
      <c r="G621" s="152">
        <v>65</v>
      </c>
    </row>
    <row r="622" spans="1:7" ht="22.5">
      <c r="A622" s="150" t="s">
        <v>2664</v>
      </c>
      <c r="B622" s="150" t="s">
        <v>2665</v>
      </c>
      <c r="C622" s="151" t="s">
        <v>1840</v>
      </c>
      <c r="D622" s="151" t="s">
        <v>2672</v>
      </c>
      <c r="E622" s="150" t="s">
        <v>2673</v>
      </c>
      <c r="F622" s="151" t="s">
        <v>1803</v>
      </c>
      <c r="G622" s="152">
        <v>2616</v>
      </c>
    </row>
    <row r="623" spans="1:7" ht="22.5">
      <c r="A623" s="150" t="s">
        <v>2664</v>
      </c>
      <c r="B623" s="150" t="s">
        <v>2665</v>
      </c>
      <c r="C623" s="151" t="s">
        <v>1850</v>
      </c>
      <c r="D623" s="151" t="s">
        <v>2674</v>
      </c>
      <c r="E623" s="150" t="s">
        <v>2675</v>
      </c>
      <c r="F623" s="151" t="s">
        <v>1803</v>
      </c>
      <c r="G623" s="152">
        <v>739</v>
      </c>
    </row>
    <row r="624" spans="1:7">
      <c r="A624" s="150" t="s">
        <v>2676</v>
      </c>
      <c r="B624" s="150" t="s">
        <v>2677</v>
      </c>
      <c r="C624" s="151"/>
      <c r="D624" s="151"/>
      <c r="E624" s="150"/>
      <c r="F624" s="151"/>
      <c r="G624" s="152">
        <v>-2126</v>
      </c>
    </row>
    <row r="625" spans="1:7" ht="22.5">
      <c r="A625" s="150" t="s">
        <v>2678</v>
      </c>
      <c r="B625" s="150" t="s">
        <v>2679</v>
      </c>
      <c r="C625" s="151"/>
      <c r="D625" s="151"/>
      <c r="E625" s="150"/>
      <c r="F625" s="151"/>
      <c r="G625" s="152">
        <v>-2126</v>
      </c>
    </row>
    <row r="626" spans="1:7" ht="22.5">
      <c r="A626" s="150" t="s">
        <v>2680</v>
      </c>
      <c r="B626" s="150" t="s">
        <v>2681</v>
      </c>
      <c r="C626" s="151" t="s">
        <v>1653</v>
      </c>
      <c r="D626" s="151" t="s">
        <v>2682</v>
      </c>
      <c r="E626" s="150" t="s">
        <v>2681</v>
      </c>
      <c r="F626" s="151" t="s">
        <v>1869</v>
      </c>
      <c r="G626" s="152">
        <v>51</v>
      </c>
    </row>
    <row r="627" spans="1:7" ht="22.5">
      <c r="A627" s="150" t="s">
        <v>2683</v>
      </c>
      <c r="B627" s="150" t="s">
        <v>2684</v>
      </c>
      <c r="C627" s="151" t="s">
        <v>1505</v>
      </c>
      <c r="D627" s="151" t="s">
        <v>2685</v>
      </c>
      <c r="E627" s="150" t="s">
        <v>2686</v>
      </c>
      <c r="F627" s="151" t="s">
        <v>1533</v>
      </c>
      <c r="G627" s="152">
        <v>-2177</v>
      </c>
    </row>
    <row r="628" spans="1:7" ht="22.5">
      <c r="A628" s="150" t="s">
        <v>2687</v>
      </c>
      <c r="B628" s="150" t="s">
        <v>2688</v>
      </c>
      <c r="C628" s="151"/>
      <c r="D628" s="151"/>
      <c r="E628" s="150"/>
      <c r="F628" s="151"/>
      <c r="G628" s="152">
        <v>-852</v>
      </c>
    </row>
    <row r="629" spans="1:7">
      <c r="A629" s="150" t="s">
        <v>2689</v>
      </c>
      <c r="B629" s="150" t="s">
        <v>2690</v>
      </c>
      <c r="C629" s="151"/>
      <c r="D629" s="151"/>
      <c r="E629" s="150"/>
      <c r="F629" s="151"/>
      <c r="G629" s="152">
        <v>-852</v>
      </c>
    </row>
    <row r="630" spans="1:7" ht="22.5">
      <c r="A630" s="150" t="s">
        <v>2691</v>
      </c>
      <c r="B630" s="150" t="s">
        <v>2692</v>
      </c>
      <c r="C630" s="151" t="s">
        <v>2693</v>
      </c>
      <c r="D630" s="151" t="s">
        <v>2694</v>
      </c>
      <c r="E630" s="150" t="s">
        <v>2695</v>
      </c>
      <c r="F630" s="151" t="s">
        <v>1533</v>
      </c>
      <c r="G630" s="152">
        <v>-900</v>
      </c>
    </row>
    <row r="631" spans="1:7" ht="22.5">
      <c r="A631" s="150" t="s">
        <v>2691</v>
      </c>
      <c r="B631" s="150" t="s">
        <v>2692</v>
      </c>
      <c r="C631" s="151" t="s">
        <v>1475</v>
      </c>
      <c r="D631" s="151" t="s">
        <v>2696</v>
      </c>
      <c r="E631" s="150" t="s">
        <v>2692</v>
      </c>
      <c r="F631" s="151" t="s">
        <v>1869</v>
      </c>
      <c r="G631" s="152">
        <v>48</v>
      </c>
    </row>
    <row r="632" spans="1:7" ht="22.5">
      <c r="A632" s="150" t="s">
        <v>2697</v>
      </c>
      <c r="B632" s="150" t="s">
        <v>2698</v>
      </c>
      <c r="C632" s="151"/>
      <c r="D632" s="151"/>
      <c r="E632" s="150"/>
      <c r="F632" s="151"/>
      <c r="G632" s="152">
        <v>545</v>
      </c>
    </row>
    <row r="633" spans="1:7">
      <c r="A633" s="150" t="s">
        <v>2699</v>
      </c>
      <c r="B633" s="150" t="s">
        <v>2700</v>
      </c>
      <c r="C633" s="151"/>
      <c r="D633" s="151"/>
      <c r="E633" s="150"/>
      <c r="F633" s="151"/>
      <c r="G633" s="152">
        <v>35</v>
      </c>
    </row>
    <row r="634" spans="1:7" ht="22.5">
      <c r="A634" s="150" t="s">
        <v>2701</v>
      </c>
      <c r="B634" s="150" t="s">
        <v>2702</v>
      </c>
      <c r="C634" s="151" t="s">
        <v>1886</v>
      </c>
      <c r="D634" s="151" t="s">
        <v>2703</v>
      </c>
      <c r="E634" s="150" t="s">
        <v>2704</v>
      </c>
      <c r="F634" s="151" t="s">
        <v>1901</v>
      </c>
      <c r="G634" s="152">
        <v>10</v>
      </c>
    </row>
    <row r="635" spans="1:7" ht="22.5">
      <c r="A635" s="150" t="s">
        <v>2701</v>
      </c>
      <c r="B635" s="150" t="s">
        <v>2702</v>
      </c>
      <c r="C635" s="151" t="s">
        <v>1797</v>
      </c>
      <c r="D635" s="151" t="s">
        <v>2705</v>
      </c>
      <c r="E635" s="150" t="s">
        <v>2706</v>
      </c>
      <c r="F635" s="151" t="s">
        <v>1901</v>
      </c>
      <c r="G635" s="152">
        <v>8</v>
      </c>
    </row>
    <row r="636" spans="1:7" ht="22.5">
      <c r="A636" s="150" t="s">
        <v>2701</v>
      </c>
      <c r="B636" s="150" t="s">
        <v>2702</v>
      </c>
      <c r="C636" s="151" t="s">
        <v>1797</v>
      </c>
      <c r="D636" s="151" t="s">
        <v>2705</v>
      </c>
      <c r="E636" s="150" t="s">
        <v>2707</v>
      </c>
      <c r="F636" s="151" t="s">
        <v>1901</v>
      </c>
      <c r="G636" s="152">
        <v>17</v>
      </c>
    </row>
    <row r="637" spans="1:7">
      <c r="A637" s="150" t="s">
        <v>2708</v>
      </c>
      <c r="B637" s="150" t="s">
        <v>2709</v>
      </c>
      <c r="C637" s="151"/>
      <c r="D637" s="151"/>
      <c r="E637" s="150"/>
      <c r="F637" s="151"/>
      <c r="G637" s="152">
        <v>230</v>
      </c>
    </row>
    <row r="638" spans="1:7" ht="22.5">
      <c r="A638" s="150" t="s">
        <v>2710</v>
      </c>
      <c r="B638" s="150" t="s">
        <v>2711</v>
      </c>
      <c r="C638" s="151" t="s">
        <v>2712</v>
      </c>
      <c r="D638" s="151" t="s">
        <v>2713</v>
      </c>
      <c r="E638" s="150" t="s">
        <v>2714</v>
      </c>
      <c r="F638" s="151" t="s">
        <v>1803</v>
      </c>
      <c r="G638" s="152">
        <v>80</v>
      </c>
    </row>
    <row r="639" spans="1:7" ht="22.5">
      <c r="A639" s="150" t="s">
        <v>2710</v>
      </c>
      <c r="B639" s="150" t="s">
        <v>2711</v>
      </c>
      <c r="C639" s="151" t="s">
        <v>2715</v>
      </c>
      <c r="D639" s="151" t="s">
        <v>2716</v>
      </c>
      <c r="E639" s="150" t="s">
        <v>2717</v>
      </c>
      <c r="F639" s="151" t="s">
        <v>1803</v>
      </c>
      <c r="G639" s="152">
        <v>150</v>
      </c>
    </row>
    <row r="640" spans="1:7" ht="22.5">
      <c r="A640" s="150" t="s">
        <v>2718</v>
      </c>
      <c r="B640" s="150" t="s">
        <v>2719</v>
      </c>
      <c r="C640" s="151"/>
      <c r="D640" s="151"/>
      <c r="E640" s="150"/>
      <c r="F640" s="151"/>
      <c r="G640" s="152">
        <v>280</v>
      </c>
    </row>
    <row r="641" spans="1:7" ht="33.75">
      <c r="A641" s="150" t="s">
        <v>2720</v>
      </c>
      <c r="B641" s="150" t="s">
        <v>2721</v>
      </c>
      <c r="C641" s="151" t="s">
        <v>2722</v>
      </c>
      <c r="D641" s="151" t="s">
        <v>2723</v>
      </c>
      <c r="E641" s="150" t="s">
        <v>2724</v>
      </c>
      <c r="F641" s="151" t="s">
        <v>1533</v>
      </c>
      <c r="G641" s="152">
        <v>280</v>
      </c>
    </row>
  </sheetData>
  <sheetProtection formatCells="0" formatColumns="0" formatRows="0"/>
  <mergeCells count="1">
    <mergeCell ref="A2:D2"/>
  </mergeCells>
  <phoneticPr fontId="16" type="noConversion"/>
  <printOptions horizontalCentered="1"/>
  <pageMargins left="0.70866141732283505" right="0.70866141732283505" top="0.35433070866141703" bottom="0.31496062992126" header="0.31496062992126" footer="0.31496062992126"/>
  <pageSetup paperSize="9" scale="63" orientation="portrait"/>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JH29"/>
  <sheetViews>
    <sheetView showGridLines="0" showZeros="0" tabSelected="1" workbookViewId="0">
      <selection activeCell="M29" sqref="M29"/>
    </sheetView>
  </sheetViews>
  <sheetFormatPr defaultColWidth="9" defaultRowHeight="11.25"/>
  <cols>
    <col min="1" max="1" width="40.33203125" customWidth="1"/>
    <col min="2" max="16" width="9.1640625" customWidth="1"/>
    <col min="17" max="18" width="16" customWidth="1"/>
    <col min="19" max="21" width="12" customWidth="1"/>
    <col min="22" max="22" width="7.5" customWidth="1"/>
    <col min="23" max="23" width="1" customWidth="1"/>
    <col min="24" max="24" width="13.5" customWidth="1"/>
    <col min="25" max="25" width="7.83203125" customWidth="1"/>
  </cols>
  <sheetData>
    <row r="1" spans="1:268" ht="19.5" customHeight="1">
      <c r="A1" s="2" t="s">
        <v>2725</v>
      </c>
      <c r="B1" s="69"/>
      <c r="C1" s="69"/>
      <c r="D1" s="69"/>
      <c r="E1" s="69"/>
      <c r="F1" s="69"/>
      <c r="G1" s="69"/>
      <c r="H1" s="69"/>
      <c r="I1" s="69"/>
      <c r="J1" s="69"/>
      <c r="K1" s="69"/>
      <c r="L1" s="69"/>
      <c r="M1" s="69"/>
      <c r="N1" s="69"/>
      <c r="O1" s="69"/>
      <c r="P1" s="69"/>
    </row>
    <row r="2" spans="1:268" ht="33" customHeight="1">
      <c r="A2" s="240" t="s">
        <v>2726</v>
      </c>
      <c r="B2" s="241"/>
      <c r="C2" s="241"/>
      <c r="D2" s="241"/>
      <c r="E2" s="241"/>
      <c r="F2" s="241"/>
      <c r="G2" s="241"/>
      <c r="H2" s="241"/>
      <c r="I2" s="241"/>
      <c r="J2" s="241"/>
      <c r="K2" s="241"/>
      <c r="L2" s="241"/>
      <c r="M2" s="241"/>
      <c r="N2" s="241"/>
      <c r="O2" s="241"/>
      <c r="P2" s="241"/>
      <c r="Q2" s="76"/>
      <c r="R2" s="76"/>
      <c r="S2" s="77"/>
      <c r="T2" s="77"/>
      <c r="U2" s="77"/>
      <c r="V2" s="77"/>
      <c r="W2" s="77"/>
      <c r="X2" s="77"/>
      <c r="Y2" s="77"/>
      <c r="Z2" s="95"/>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c r="BV2" s="77"/>
      <c r="BW2" s="77"/>
      <c r="BX2" s="77"/>
      <c r="BY2" s="77"/>
      <c r="BZ2" s="77"/>
      <c r="CA2" s="77"/>
      <c r="CB2" s="77"/>
      <c r="CC2" s="77"/>
      <c r="CD2" s="77"/>
      <c r="CE2" s="77"/>
      <c r="CF2" s="77"/>
      <c r="CG2" s="77"/>
      <c r="CH2" s="77"/>
      <c r="CI2" s="77"/>
      <c r="CJ2" s="77"/>
      <c r="CK2" s="77"/>
      <c r="CL2" s="77"/>
      <c r="CM2" s="77"/>
      <c r="CN2" s="77"/>
      <c r="CO2" s="77"/>
      <c r="CP2" s="77"/>
      <c r="CQ2" s="77"/>
      <c r="CR2" s="77"/>
      <c r="CS2" s="77"/>
      <c r="CT2" s="77"/>
      <c r="CU2" s="77"/>
      <c r="CV2" s="77"/>
      <c r="CW2" s="77"/>
      <c r="CX2" s="77"/>
      <c r="CY2" s="77"/>
      <c r="CZ2" s="77"/>
      <c r="DA2" s="77"/>
      <c r="DB2" s="77"/>
      <c r="DC2" s="77"/>
      <c r="DD2" s="77"/>
      <c r="DE2" s="77"/>
      <c r="DF2" s="77"/>
      <c r="DG2" s="77"/>
      <c r="DH2" s="77"/>
      <c r="DI2" s="77"/>
      <c r="DJ2" s="77"/>
      <c r="DK2" s="77"/>
      <c r="DL2" s="77"/>
      <c r="DM2" s="77"/>
      <c r="DN2" s="77"/>
      <c r="DO2" s="77"/>
      <c r="DP2" s="77"/>
      <c r="DQ2" s="77"/>
      <c r="DR2" s="77"/>
      <c r="DS2" s="77"/>
      <c r="DT2" s="77"/>
      <c r="DU2" s="77"/>
      <c r="DV2" s="77"/>
      <c r="DW2" s="77"/>
      <c r="DX2" s="77"/>
      <c r="DY2" s="77"/>
      <c r="DZ2" s="77"/>
      <c r="EA2" s="77"/>
      <c r="EB2" s="77"/>
      <c r="EC2" s="77"/>
      <c r="ED2" s="77"/>
      <c r="EE2" s="77"/>
      <c r="EF2" s="77"/>
      <c r="EG2" s="77"/>
      <c r="EH2" s="77"/>
      <c r="EI2" s="77"/>
      <c r="EJ2" s="77"/>
      <c r="EK2" s="77"/>
      <c r="EL2" s="77"/>
      <c r="EM2" s="77"/>
      <c r="EN2" s="77"/>
      <c r="EO2" s="77"/>
      <c r="EP2" s="77"/>
      <c r="EQ2" s="77"/>
      <c r="ER2" s="77"/>
      <c r="ES2" s="77"/>
      <c r="ET2" s="77"/>
      <c r="EU2" s="77"/>
      <c r="EV2" s="77"/>
      <c r="EW2" s="77"/>
      <c r="EX2" s="77"/>
      <c r="EY2" s="77"/>
      <c r="EZ2" s="77"/>
      <c r="FA2" s="77"/>
      <c r="FB2" s="77"/>
      <c r="FC2" s="77"/>
      <c r="FD2" s="77"/>
      <c r="FE2" s="77"/>
      <c r="FF2" s="77"/>
      <c r="FG2" s="77"/>
      <c r="FH2" s="77"/>
      <c r="FI2" s="77"/>
      <c r="FJ2" s="77"/>
      <c r="FK2" s="77"/>
      <c r="FL2" s="77"/>
      <c r="FM2" s="77"/>
      <c r="FN2" s="77"/>
      <c r="FO2" s="77"/>
      <c r="FP2" s="77"/>
      <c r="FQ2" s="77"/>
      <c r="FR2" s="77"/>
      <c r="FS2" s="77"/>
      <c r="FT2" s="77"/>
      <c r="FU2" s="77"/>
      <c r="FV2" s="77"/>
      <c r="FW2" s="77"/>
      <c r="FX2" s="77"/>
      <c r="FY2" s="77"/>
      <c r="FZ2" s="77"/>
      <c r="GA2" s="77"/>
      <c r="GB2" s="77"/>
      <c r="GC2" s="77"/>
      <c r="GD2" s="77"/>
      <c r="GE2" s="77"/>
      <c r="GF2" s="77"/>
      <c r="GG2" s="77"/>
      <c r="GH2" s="77"/>
      <c r="GI2" s="77"/>
      <c r="GJ2" s="77"/>
      <c r="GK2" s="77"/>
      <c r="GL2" s="77"/>
      <c r="GM2" s="77"/>
      <c r="GN2" s="77"/>
      <c r="GO2" s="77"/>
      <c r="GP2" s="77"/>
      <c r="GQ2" s="77"/>
      <c r="GR2" s="77"/>
      <c r="GS2" s="77"/>
      <c r="GT2" s="77"/>
      <c r="GU2" s="77"/>
      <c r="GV2" s="77"/>
      <c r="GW2" s="77"/>
      <c r="GX2" s="77"/>
      <c r="GY2" s="77"/>
      <c r="GZ2" s="77"/>
      <c r="HA2" s="77"/>
      <c r="HB2" s="77"/>
      <c r="HC2" s="77"/>
      <c r="HD2" s="77"/>
      <c r="HE2" s="77"/>
      <c r="HF2" s="77"/>
      <c r="HG2" s="77"/>
      <c r="HH2" s="77"/>
      <c r="HI2" s="77"/>
      <c r="HJ2" s="77"/>
      <c r="HK2" s="77"/>
      <c r="HL2" s="77"/>
      <c r="HM2" s="77"/>
      <c r="HN2" s="77"/>
      <c r="HO2" s="77"/>
      <c r="HP2" s="77"/>
      <c r="HQ2" s="77"/>
      <c r="HR2" s="77"/>
      <c r="HS2" s="77"/>
      <c r="HT2" s="77"/>
      <c r="HU2" s="77"/>
      <c r="HV2" s="77"/>
      <c r="HW2" s="77"/>
      <c r="HX2" s="77"/>
      <c r="HY2" s="77"/>
      <c r="HZ2" s="77"/>
      <c r="IA2" s="77"/>
      <c r="IB2" s="77"/>
      <c r="IC2" s="77"/>
      <c r="ID2" s="77"/>
      <c r="IE2" s="77"/>
      <c r="IF2" s="77"/>
      <c r="IG2" s="77"/>
      <c r="IH2" s="77"/>
      <c r="II2" s="77"/>
      <c r="IJ2" s="77"/>
      <c r="IK2" s="77"/>
      <c r="IL2" s="77"/>
      <c r="IM2" s="77"/>
      <c r="IN2" s="77"/>
      <c r="IO2" s="77"/>
      <c r="IP2" s="77"/>
      <c r="IQ2" s="77"/>
      <c r="IR2" s="77"/>
      <c r="IS2" s="77"/>
      <c r="IT2" s="77"/>
      <c r="IU2" s="77"/>
      <c r="IV2" s="77"/>
      <c r="IW2" s="77"/>
      <c r="IX2" s="77"/>
      <c r="IY2" s="77"/>
      <c r="IZ2" s="77"/>
      <c r="JA2" s="77"/>
      <c r="JB2" s="77"/>
      <c r="JC2" s="77"/>
      <c r="JD2" s="77"/>
      <c r="JE2" s="77"/>
      <c r="JF2" s="77"/>
      <c r="JG2" s="77"/>
      <c r="JH2" s="77"/>
    </row>
    <row r="3" spans="1:268" ht="19.5" customHeight="1">
      <c r="A3" s="78"/>
      <c r="B3" s="129"/>
      <c r="C3" s="129"/>
      <c r="D3" s="129"/>
      <c r="E3" s="129"/>
      <c r="F3" s="129"/>
      <c r="G3" s="129"/>
      <c r="H3" s="129"/>
      <c r="I3" s="129"/>
      <c r="J3" s="69"/>
      <c r="K3" s="129"/>
      <c r="L3" s="129"/>
      <c r="M3" s="129"/>
      <c r="N3" s="129"/>
      <c r="O3" s="129"/>
      <c r="P3" s="132" t="s">
        <v>44</v>
      </c>
      <c r="Q3" s="134"/>
      <c r="R3" s="134"/>
      <c r="S3" s="83"/>
      <c r="T3" s="83"/>
      <c r="U3" s="83"/>
      <c r="V3" s="83"/>
      <c r="W3" s="83"/>
      <c r="X3" s="83"/>
      <c r="Y3" s="83"/>
      <c r="Z3" s="96"/>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83"/>
      <c r="CA3" s="83"/>
      <c r="CB3" s="83"/>
      <c r="CC3" s="83"/>
      <c r="CD3" s="83"/>
      <c r="CE3" s="83"/>
      <c r="CF3" s="83"/>
      <c r="CG3" s="83"/>
      <c r="CH3" s="83"/>
      <c r="CI3" s="83"/>
      <c r="CJ3" s="83"/>
      <c r="CK3" s="83"/>
      <c r="CL3" s="83"/>
      <c r="CM3" s="83"/>
      <c r="CN3" s="83"/>
      <c r="CO3" s="83"/>
      <c r="CP3" s="83"/>
      <c r="CQ3" s="83"/>
      <c r="CR3" s="83"/>
      <c r="CS3" s="83"/>
      <c r="CT3" s="83"/>
      <c r="CU3" s="83"/>
      <c r="CV3" s="83"/>
      <c r="CW3" s="83"/>
      <c r="CX3" s="83"/>
      <c r="CY3" s="83"/>
      <c r="CZ3" s="83"/>
      <c r="DA3" s="83"/>
      <c r="DB3" s="83"/>
      <c r="DC3" s="83"/>
      <c r="DD3" s="83"/>
      <c r="DE3" s="83"/>
      <c r="DF3" s="83"/>
      <c r="DG3" s="83"/>
      <c r="DH3" s="83"/>
      <c r="DI3" s="83"/>
      <c r="DJ3" s="83"/>
      <c r="DK3" s="83"/>
      <c r="DL3" s="83"/>
      <c r="DM3" s="83"/>
      <c r="DN3" s="83"/>
      <c r="DO3" s="83"/>
      <c r="DP3" s="83"/>
      <c r="DQ3" s="83"/>
      <c r="DR3" s="83"/>
      <c r="DS3" s="83"/>
      <c r="DT3" s="83"/>
      <c r="DU3" s="83"/>
      <c r="DV3" s="83"/>
      <c r="DW3" s="83"/>
      <c r="DX3" s="83"/>
      <c r="DY3" s="83"/>
      <c r="DZ3" s="83"/>
      <c r="EA3" s="83"/>
      <c r="EB3" s="83"/>
      <c r="EC3" s="83"/>
      <c r="ED3" s="83"/>
      <c r="EE3" s="83"/>
      <c r="EF3" s="83"/>
      <c r="EG3" s="83"/>
      <c r="EH3" s="83"/>
      <c r="EI3" s="83"/>
      <c r="EJ3" s="83"/>
      <c r="EK3" s="83"/>
      <c r="EL3" s="83"/>
      <c r="EM3" s="83"/>
      <c r="EN3" s="83"/>
      <c r="EO3" s="83"/>
      <c r="EP3" s="83"/>
      <c r="EQ3" s="83"/>
      <c r="ER3" s="83"/>
      <c r="ES3" s="83"/>
      <c r="ET3" s="83"/>
      <c r="EU3" s="83"/>
      <c r="EV3" s="83"/>
      <c r="EW3" s="83"/>
      <c r="EX3" s="83"/>
      <c r="EY3" s="83"/>
      <c r="EZ3" s="83"/>
      <c r="FA3" s="83"/>
      <c r="FB3" s="83"/>
      <c r="FC3" s="83"/>
      <c r="FD3" s="83"/>
      <c r="FE3" s="83"/>
      <c r="FF3" s="83"/>
      <c r="FG3" s="83"/>
      <c r="FH3" s="83"/>
      <c r="FI3" s="83"/>
      <c r="FJ3" s="83"/>
      <c r="FK3" s="83"/>
      <c r="FL3" s="83"/>
      <c r="FM3" s="83"/>
      <c r="FN3" s="83"/>
      <c r="FO3" s="83"/>
      <c r="FP3" s="83"/>
      <c r="FQ3" s="83"/>
      <c r="FR3" s="83"/>
      <c r="FS3" s="83"/>
      <c r="FT3" s="83"/>
      <c r="FU3" s="83"/>
      <c r="FV3" s="83"/>
      <c r="FW3" s="83"/>
      <c r="FX3" s="83"/>
      <c r="FY3" s="83"/>
      <c r="FZ3" s="83"/>
      <c r="GA3" s="83"/>
      <c r="GB3" s="83"/>
      <c r="GC3" s="83"/>
      <c r="GD3" s="83"/>
      <c r="GE3" s="83"/>
      <c r="GF3" s="83"/>
      <c r="GG3" s="83"/>
      <c r="GH3" s="83"/>
      <c r="GI3" s="83"/>
      <c r="GJ3" s="83"/>
      <c r="GK3" s="83"/>
      <c r="GL3" s="83"/>
      <c r="GM3" s="83"/>
      <c r="GN3" s="83"/>
      <c r="GO3" s="83"/>
      <c r="GP3" s="83"/>
      <c r="GQ3" s="83"/>
      <c r="GR3" s="83"/>
      <c r="GS3" s="83"/>
      <c r="GT3" s="83"/>
      <c r="GU3" s="83"/>
      <c r="GV3" s="83"/>
      <c r="GW3" s="83"/>
      <c r="GX3" s="83"/>
      <c r="GY3" s="83"/>
      <c r="GZ3" s="83"/>
      <c r="HA3" s="83"/>
      <c r="HB3" s="83"/>
      <c r="HC3" s="83"/>
      <c r="HD3" s="83"/>
      <c r="HE3" s="83"/>
      <c r="HF3" s="83"/>
      <c r="HG3" s="83"/>
      <c r="HH3" s="83"/>
      <c r="HI3" s="83"/>
      <c r="HJ3" s="83"/>
      <c r="HK3" s="83"/>
      <c r="HL3" s="83"/>
      <c r="HM3" s="83"/>
      <c r="HN3" s="83"/>
      <c r="HO3" s="83"/>
      <c r="HP3" s="83"/>
      <c r="HQ3" s="83"/>
      <c r="HR3" s="83"/>
      <c r="HS3" s="83"/>
      <c r="HT3" s="83"/>
      <c r="HU3" s="83"/>
      <c r="HV3" s="83"/>
      <c r="HW3" s="83"/>
      <c r="HX3" s="83"/>
      <c r="HY3" s="83"/>
      <c r="HZ3" s="83"/>
      <c r="IA3" s="83"/>
      <c r="IB3" s="83"/>
      <c r="IC3" s="83"/>
      <c r="ID3" s="83"/>
      <c r="IE3" s="83"/>
      <c r="IF3" s="83"/>
      <c r="IG3" s="83"/>
      <c r="IH3" s="83"/>
      <c r="II3" s="83"/>
      <c r="IJ3" s="83"/>
      <c r="IK3" s="83"/>
      <c r="IL3" s="83"/>
      <c r="IM3" s="83"/>
      <c r="IN3" s="83"/>
      <c r="IO3" s="83"/>
      <c r="IP3" s="83"/>
      <c r="IQ3" s="83"/>
      <c r="IR3" s="83"/>
      <c r="IS3" s="83"/>
      <c r="IT3" s="83"/>
      <c r="IU3" s="83"/>
      <c r="IV3" s="83"/>
      <c r="IW3" s="83"/>
      <c r="IX3" s="83"/>
      <c r="IY3" s="83"/>
      <c r="IZ3" s="83"/>
      <c r="JA3" s="83"/>
      <c r="JB3" s="83"/>
      <c r="JC3" s="83"/>
      <c r="JD3" s="83"/>
      <c r="JE3" s="83"/>
      <c r="JF3" s="83"/>
      <c r="JG3" s="83"/>
      <c r="JH3" s="83"/>
    </row>
    <row r="4" spans="1:268" ht="36" customHeight="1">
      <c r="A4" s="84" t="s">
        <v>2727</v>
      </c>
      <c r="B4" s="255" t="s">
        <v>46</v>
      </c>
      <c r="C4" s="256"/>
      <c r="D4" s="257"/>
      <c r="E4" s="255" t="s">
        <v>2728</v>
      </c>
      <c r="F4" s="256"/>
      <c r="G4" s="257"/>
      <c r="H4" s="255" t="s">
        <v>48</v>
      </c>
      <c r="I4" s="256"/>
      <c r="J4" s="257"/>
      <c r="K4" s="255" t="s">
        <v>49</v>
      </c>
      <c r="L4" s="256"/>
      <c r="M4" s="257"/>
      <c r="N4" s="255" t="s">
        <v>50</v>
      </c>
      <c r="O4" s="256"/>
      <c r="P4" s="257"/>
      <c r="Q4" s="135"/>
      <c r="R4" s="135"/>
      <c r="S4" s="83"/>
      <c r="T4" s="83"/>
      <c r="U4" s="83"/>
      <c r="V4" s="83"/>
      <c r="W4" s="83"/>
      <c r="X4" s="83"/>
      <c r="Y4" s="83"/>
      <c r="Z4" s="96"/>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97"/>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IF4" s="83"/>
      <c r="IG4" s="83"/>
      <c r="IH4" s="83"/>
      <c r="II4" s="83"/>
      <c r="IJ4" s="83"/>
      <c r="IK4" s="83"/>
      <c r="IL4" s="83"/>
      <c r="IM4" s="83"/>
      <c r="IN4" s="83"/>
      <c r="IO4" s="83"/>
      <c r="IP4" s="83"/>
      <c r="IQ4" s="83"/>
      <c r="IR4" s="83"/>
      <c r="IS4" s="83"/>
      <c r="IT4" s="83"/>
      <c r="IU4" s="83"/>
      <c r="IV4" s="83"/>
      <c r="IW4" s="83"/>
      <c r="IX4" s="83"/>
      <c r="IY4" s="83"/>
      <c r="IZ4" s="83"/>
      <c r="JA4" s="83"/>
      <c r="JB4" s="83"/>
      <c r="JC4" s="83"/>
      <c r="JD4" s="83"/>
      <c r="JE4" s="83"/>
      <c r="JF4" s="83"/>
      <c r="JG4" s="83"/>
      <c r="JH4" s="83"/>
    </row>
    <row r="5" spans="1:268" ht="47.25" customHeight="1">
      <c r="A5" s="84"/>
      <c r="B5" s="84" t="s">
        <v>2729</v>
      </c>
      <c r="C5" s="84" t="s">
        <v>2730</v>
      </c>
      <c r="D5" s="84" t="s">
        <v>2731</v>
      </c>
      <c r="E5" s="84" t="s">
        <v>2729</v>
      </c>
      <c r="F5" s="84" t="s">
        <v>2730</v>
      </c>
      <c r="G5" s="84" t="s">
        <v>2731</v>
      </c>
      <c r="H5" s="84" t="s">
        <v>2729</v>
      </c>
      <c r="I5" s="84" t="s">
        <v>2730</v>
      </c>
      <c r="J5" s="84" t="s">
        <v>2731</v>
      </c>
      <c r="K5" s="84" t="s">
        <v>2729</v>
      </c>
      <c r="L5" s="84" t="s">
        <v>2730</v>
      </c>
      <c r="M5" s="84" t="s">
        <v>2731</v>
      </c>
      <c r="N5" s="84" t="s">
        <v>2729</v>
      </c>
      <c r="O5" s="84" t="s">
        <v>2730</v>
      </c>
      <c r="P5" s="84" t="s">
        <v>2731</v>
      </c>
      <c r="Q5" s="135"/>
      <c r="R5" s="135"/>
      <c r="S5" s="83"/>
      <c r="T5" s="83"/>
      <c r="U5" s="83"/>
      <c r="V5" s="83"/>
      <c r="W5" s="83"/>
      <c r="X5" s="83"/>
      <c r="Y5" s="83"/>
      <c r="Z5" s="96"/>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97"/>
      <c r="BH5" s="83"/>
      <c r="BI5" s="83"/>
      <c r="BJ5" s="83"/>
      <c r="BK5" s="83"/>
      <c r="BL5" s="83"/>
      <c r="BM5" s="83"/>
      <c r="BN5" s="83"/>
      <c r="BO5" s="83"/>
      <c r="BP5" s="83"/>
      <c r="BQ5" s="83"/>
      <c r="BR5" s="83"/>
      <c r="BS5" s="83"/>
      <c r="BT5" s="83"/>
      <c r="BU5" s="83"/>
      <c r="BV5" s="83"/>
      <c r="BW5" s="83"/>
      <c r="BX5" s="83"/>
      <c r="BY5" s="83"/>
      <c r="BZ5" s="83"/>
      <c r="CA5" s="83"/>
      <c r="CB5" s="83"/>
      <c r="CC5" s="83"/>
      <c r="CD5" s="83"/>
      <c r="CE5" s="83"/>
      <c r="CF5" s="83"/>
      <c r="CG5" s="83"/>
      <c r="CH5" s="83"/>
      <c r="CI5" s="83"/>
      <c r="CJ5" s="83"/>
      <c r="CK5" s="83"/>
      <c r="CL5" s="83"/>
      <c r="CM5" s="83"/>
      <c r="CN5" s="83"/>
      <c r="CO5" s="83"/>
      <c r="CP5" s="83"/>
      <c r="CQ5" s="83"/>
      <c r="CR5" s="83"/>
      <c r="CS5" s="83"/>
      <c r="CT5" s="83"/>
      <c r="CU5" s="83"/>
      <c r="CV5" s="83"/>
      <c r="CW5" s="83"/>
      <c r="CX5" s="83"/>
      <c r="CY5" s="83"/>
      <c r="CZ5" s="83"/>
      <c r="DA5" s="83"/>
      <c r="DB5" s="83"/>
      <c r="DC5" s="83"/>
      <c r="DD5" s="83"/>
      <c r="DE5" s="83"/>
      <c r="DF5" s="83"/>
      <c r="DG5" s="83"/>
      <c r="DH5" s="83"/>
      <c r="DI5" s="83"/>
      <c r="DJ5" s="83"/>
      <c r="DK5" s="83"/>
      <c r="DL5" s="83"/>
      <c r="DM5" s="83"/>
      <c r="DN5" s="83"/>
      <c r="DO5" s="83"/>
      <c r="DP5" s="83"/>
      <c r="DQ5" s="83"/>
      <c r="DR5" s="83"/>
      <c r="DS5" s="83"/>
      <c r="DT5" s="83"/>
      <c r="DU5" s="83"/>
      <c r="DV5" s="83"/>
      <c r="DW5" s="83"/>
      <c r="DX5" s="83"/>
      <c r="DY5" s="83"/>
      <c r="DZ5" s="83"/>
      <c r="EA5" s="83"/>
      <c r="EB5" s="83"/>
      <c r="EC5" s="83"/>
      <c r="ED5" s="83"/>
      <c r="EE5" s="83"/>
      <c r="EF5" s="83"/>
      <c r="EG5" s="83"/>
      <c r="EH5" s="83"/>
      <c r="EI5" s="83"/>
      <c r="EJ5" s="83"/>
      <c r="EK5" s="83"/>
      <c r="EL5" s="83"/>
      <c r="EM5" s="83"/>
      <c r="EN5" s="83"/>
      <c r="EO5" s="83"/>
      <c r="EP5" s="83"/>
      <c r="EQ5" s="83"/>
      <c r="ER5" s="83"/>
      <c r="ES5" s="83"/>
      <c r="ET5" s="83"/>
      <c r="EU5" s="83"/>
      <c r="EV5" s="83"/>
      <c r="EW5" s="83"/>
      <c r="EX5" s="83"/>
      <c r="EY5" s="83"/>
      <c r="EZ5" s="83"/>
      <c r="FA5" s="83"/>
      <c r="FB5" s="83"/>
      <c r="FC5" s="83"/>
      <c r="FD5" s="83"/>
      <c r="FE5" s="83"/>
      <c r="FF5" s="83"/>
      <c r="FG5" s="83"/>
      <c r="FH5" s="83"/>
      <c r="FI5" s="83"/>
      <c r="FJ5" s="83"/>
      <c r="FK5" s="83"/>
      <c r="FL5" s="83"/>
      <c r="FM5" s="83"/>
      <c r="FN5" s="83"/>
      <c r="FO5" s="83"/>
      <c r="FP5" s="83"/>
      <c r="FQ5" s="83"/>
      <c r="FR5" s="83"/>
      <c r="FS5" s="83"/>
      <c r="FT5" s="83"/>
      <c r="FU5" s="83"/>
      <c r="FV5" s="83"/>
      <c r="FW5" s="83"/>
      <c r="FX5" s="83"/>
      <c r="FY5" s="83"/>
      <c r="FZ5" s="83"/>
      <c r="GA5" s="83"/>
      <c r="GB5" s="83"/>
      <c r="GC5" s="83"/>
      <c r="GD5" s="83"/>
      <c r="GE5" s="83"/>
      <c r="GF5" s="83"/>
      <c r="GG5" s="83"/>
      <c r="GH5" s="83"/>
      <c r="GI5" s="83"/>
      <c r="GJ5" s="83"/>
      <c r="GK5" s="83"/>
      <c r="GL5" s="83"/>
      <c r="GM5" s="83"/>
      <c r="GN5" s="83"/>
      <c r="GO5" s="83"/>
      <c r="GP5" s="83"/>
      <c r="GQ5" s="83"/>
      <c r="GR5" s="83"/>
      <c r="GS5" s="83"/>
      <c r="GT5" s="83"/>
      <c r="GU5" s="83"/>
      <c r="GV5" s="83"/>
      <c r="GW5" s="83"/>
      <c r="GX5" s="83"/>
      <c r="GY5" s="83"/>
      <c r="GZ5" s="83"/>
      <c r="HA5" s="83"/>
      <c r="HB5" s="83"/>
      <c r="HC5" s="83"/>
      <c r="HD5" s="83"/>
      <c r="HE5" s="83"/>
      <c r="HF5" s="83"/>
      <c r="HG5" s="83"/>
      <c r="HH5" s="83"/>
      <c r="HI5" s="83"/>
      <c r="HJ5" s="83"/>
      <c r="HK5" s="83"/>
      <c r="HL5" s="83"/>
      <c r="HM5" s="83"/>
      <c r="HN5" s="83"/>
      <c r="HO5" s="83"/>
      <c r="HP5" s="83"/>
      <c r="HQ5" s="83"/>
      <c r="HR5" s="83"/>
      <c r="HS5" s="83"/>
      <c r="HT5" s="83"/>
      <c r="HU5" s="83"/>
      <c r="HV5" s="83"/>
      <c r="HW5" s="83"/>
      <c r="HX5" s="83"/>
      <c r="HY5" s="83"/>
      <c r="HZ5" s="83"/>
      <c r="IA5" s="83"/>
      <c r="IB5" s="83"/>
      <c r="IC5" s="83"/>
      <c r="ID5" s="83"/>
      <c r="IE5" s="83"/>
      <c r="IF5" s="83"/>
      <c r="IG5" s="83"/>
      <c r="IH5" s="83"/>
      <c r="II5" s="83"/>
      <c r="IJ5" s="83"/>
      <c r="IK5" s="83"/>
      <c r="IL5" s="83"/>
      <c r="IM5" s="83"/>
      <c r="IN5" s="83"/>
      <c r="IO5" s="83"/>
      <c r="IP5" s="83"/>
      <c r="IQ5" s="83"/>
      <c r="IR5" s="83"/>
      <c r="IS5" s="83"/>
      <c r="IT5" s="83"/>
      <c r="IU5" s="83"/>
      <c r="IV5" s="83"/>
      <c r="IW5" s="83"/>
      <c r="IX5" s="83"/>
      <c r="IY5" s="83"/>
      <c r="IZ5" s="83"/>
      <c r="JA5" s="83"/>
      <c r="JB5" s="83"/>
      <c r="JC5" s="83"/>
      <c r="JD5" s="83"/>
      <c r="JE5" s="83"/>
      <c r="JF5" s="83"/>
      <c r="JG5" s="83"/>
      <c r="JH5" s="83"/>
    </row>
    <row r="6" spans="1:268" ht="19.5" customHeight="1">
      <c r="A6" s="87" t="s">
        <v>2732</v>
      </c>
      <c r="B6" s="91"/>
      <c r="C6" s="91"/>
      <c r="D6" s="91"/>
      <c r="E6" s="91"/>
      <c r="F6" s="91"/>
      <c r="G6" s="91"/>
      <c r="H6" s="91"/>
      <c r="I6" s="91"/>
      <c r="J6" s="133"/>
      <c r="K6" s="91"/>
      <c r="L6" s="91"/>
      <c r="M6" s="91"/>
      <c r="N6" s="91"/>
      <c r="O6" s="91"/>
      <c r="P6" s="91"/>
      <c r="Q6" s="136"/>
      <c r="R6" s="136"/>
    </row>
    <row r="7" spans="1:268" ht="19.5" customHeight="1">
      <c r="A7" s="87" t="s">
        <v>2732</v>
      </c>
      <c r="B7" s="91"/>
      <c r="C7" s="91"/>
      <c r="D7" s="91"/>
      <c r="E7" s="91"/>
      <c r="F7" s="91"/>
      <c r="G7" s="91"/>
      <c r="H7" s="91"/>
      <c r="I7" s="91"/>
      <c r="J7" s="133"/>
      <c r="K7" s="91"/>
      <c r="L7" s="91"/>
      <c r="M7" s="91"/>
      <c r="N7" s="91"/>
      <c r="O7" s="91"/>
      <c r="P7" s="91"/>
      <c r="Q7" s="136"/>
      <c r="R7" s="136"/>
    </row>
    <row r="8" spans="1:268" ht="19.5" customHeight="1">
      <c r="A8" s="87" t="s">
        <v>2732</v>
      </c>
      <c r="B8" s="91"/>
      <c r="C8" s="91"/>
      <c r="D8" s="91"/>
      <c r="E8" s="91"/>
      <c r="F8" s="91"/>
      <c r="G8" s="91"/>
      <c r="H8" s="91"/>
      <c r="I8" s="91"/>
      <c r="J8" s="133"/>
      <c r="K8" s="91"/>
      <c r="L8" s="91"/>
      <c r="M8" s="91"/>
      <c r="N8" s="91"/>
      <c r="O8" s="91"/>
      <c r="P8" s="91"/>
      <c r="Q8" s="136"/>
      <c r="R8" s="136"/>
    </row>
    <row r="9" spans="1:268" ht="19.5" customHeight="1">
      <c r="A9" s="94" t="s">
        <v>2733</v>
      </c>
      <c r="B9" s="130"/>
      <c r="C9" s="130"/>
      <c r="D9" s="130"/>
      <c r="E9" s="130"/>
      <c r="F9" s="130"/>
      <c r="G9" s="130"/>
      <c r="H9" s="130"/>
      <c r="I9" s="130"/>
      <c r="J9" s="130"/>
      <c r="K9" s="130"/>
      <c r="L9" s="130"/>
      <c r="M9" s="130"/>
      <c r="N9" s="130"/>
      <c r="O9" s="130"/>
      <c r="P9" s="130"/>
      <c r="Q9" s="137"/>
      <c r="R9" s="137"/>
    </row>
    <row r="10" spans="1:268" ht="19.5" customHeight="1">
      <c r="A10" s="84" t="s">
        <v>2734</v>
      </c>
      <c r="B10" s="131"/>
      <c r="C10" s="131"/>
      <c r="D10" s="131"/>
      <c r="E10" s="131"/>
      <c r="F10" s="131"/>
      <c r="G10" s="131"/>
      <c r="H10" s="131"/>
      <c r="I10" s="131"/>
      <c r="J10" s="131"/>
      <c r="K10" s="131"/>
      <c r="L10" s="131"/>
      <c r="M10" s="131"/>
      <c r="N10" s="131"/>
      <c r="O10" s="131"/>
      <c r="P10" s="131"/>
      <c r="Q10" s="138"/>
      <c r="R10" s="138"/>
      <c r="S10" s="83"/>
      <c r="T10" s="83"/>
      <c r="U10" s="83"/>
      <c r="V10" s="83"/>
      <c r="W10" s="83"/>
      <c r="X10" s="83"/>
      <c r="Y10" s="83"/>
      <c r="Z10" s="96"/>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97"/>
      <c r="BH10" s="83"/>
      <c r="BI10" s="83"/>
      <c r="BJ10" s="83"/>
      <c r="BK10" s="83"/>
      <c r="BL10" s="83"/>
      <c r="BM10" s="83"/>
      <c r="BN10" s="83"/>
      <c r="BO10" s="83"/>
      <c r="BP10" s="83"/>
      <c r="BQ10" s="83"/>
      <c r="BR10" s="83"/>
      <c r="BS10" s="83"/>
      <c r="BT10" s="83"/>
      <c r="BU10" s="83"/>
      <c r="BV10" s="83"/>
      <c r="BW10" s="83"/>
      <c r="BX10" s="83"/>
      <c r="BY10" s="83"/>
      <c r="BZ10" s="83"/>
      <c r="CA10" s="83"/>
      <c r="CB10" s="83"/>
      <c r="CC10" s="83"/>
      <c r="CD10" s="83"/>
      <c r="CE10" s="83"/>
      <c r="CF10" s="83"/>
      <c r="CG10" s="83"/>
      <c r="CH10" s="83"/>
      <c r="CI10" s="83"/>
      <c r="CJ10" s="83"/>
      <c r="CK10" s="83"/>
      <c r="CL10" s="83"/>
      <c r="CM10" s="83"/>
      <c r="CN10" s="83"/>
      <c r="CO10" s="83"/>
      <c r="CP10" s="83"/>
      <c r="CQ10" s="83"/>
      <c r="CR10" s="83"/>
      <c r="CS10" s="83"/>
      <c r="CT10" s="83"/>
      <c r="CU10" s="83"/>
      <c r="CV10" s="83"/>
      <c r="CW10" s="83"/>
      <c r="CX10" s="83"/>
      <c r="CY10" s="83"/>
      <c r="CZ10" s="83"/>
      <c r="DA10" s="83"/>
      <c r="DB10" s="83"/>
      <c r="DC10" s="83"/>
      <c r="DD10" s="83"/>
      <c r="DE10" s="83"/>
      <c r="DF10" s="83"/>
      <c r="DG10" s="83"/>
      <c r="DH10" s="83"/>
      <c r="DI10" s="83"/>
      <c r="DJ10" s="83"/>
      <c r="DK10" s="83"/>
      <c r="DL10" s="83"/>
      <c r="DM10" s="83"/>
      <c r="DN10" s="83"/>
      <c r="DO10" s="83"/>
      <c r="DP10" s="83"/>
      <c r="DQ10" s="83"/>
      <c r="DR10" s="83"/>
      <c r="DS10" s="83"/>
      <c r="DT10" s="83"/>
      <c r="DU10" s="83"/>
      <c r="DV10" s="83"/>
      <c r="DW10" s="83"/>
      <c r="DX10" s="83"/>
      <c r="DY10" s="83"/>
      <c r="DZ10" s="83"/>
      <c r="EA10" s="83"/>
      <c r="EB10" s="83"/>
      <c r="EC10" s="83"/>
      <c r="ED10" s="83"/>
      <c r="EE10" s="83"/>
      <c r="EF10" s="83"/>
      <c r="EG10" s="83"/>
      <c r="EH10" s="83"/>
      <c r="EI10" s="83"/>
      <c r="EJ10" s="83"/>
      <c r="EK10" s="83"/>
      <c r="EL10" s="83"/>
      <c r="EM10" s="83"/>
      <c r="EN10" s="83"/>
      <c r="EO10" s="83"/>
      <c r="EP10" s="83"/>
      <c r="EQ10" s="83"/>
      <c r="ER10" s="83"/>
      <c r="ES10" s="83"/>
      <c r="ET10" s="83"/>
      <c r="EU10" s="83"/>
      <c r="EV10" s="83"/>
      <c r="EW10" s="83"/>
      <c r="EX10" s="83"/>
      <c r="EY10" s="83"/>
      <c r="EZ10" s="83"/>
      <c r="FA10" s="83"/>
      <c r="FB10" s="83"/>
      <c r="FC10" s="83"/>
      <c r="FD10" s="83"/>
      <c r="FE10" s="83"/>
      <c r="FF10" s="83"/>
      <c r="FG10" s="83"/>
      <c r="FH10" s="83"/>
      <c r="FI10" s="83"/>
      <c r="FJ10" s="83"/>
      <c r="FK10" s="83"/>
      <c r="FL10" s="83"/>
      <c r="FM10" s="83"/>
      <c r="FN10" s="83"/>
      <c r="FO10" s="83"/>
      <c r="FP10" s="83"/>
      <c r="FQ10" s="83"/>
      <c r="FR10" s="83"/>
      <c r="FS10" s="83"/>
      <c r="FT10" s="83"/>
      <c r="FU10" s="83"/>
      <c r="FV10" s="83"/>
      <c r="FW10" s="83"/>
      <c r="FX10" s="83"/>
      <c r="FY10" s="83"/>
      <c r="FZ10" s="83"/>
      <c r="GA10" s="83"/>
      <c r="GB10" s="83"/>
      <c r="GC10" s="83"/>
      <c r="GD10" s="83"/>
      <c r="GE10" s="83"/>
      <c r="GF10" s="83"/>
      <c r="GG10" s="83"/>
      <c r="GH10" s="83"/>
      <c r="GI10" s="83"/>
      <c r="GJ10" s="83"/>
      <c r="GK10" s="83"/>
      <c r="GL10" s="83"/>
      <c r="GM10" s="83"/>
      <c r="GN10" s="83"/>
      <c r="GO10" s="83"/>
      <c r="GP10" s="83"/>
      <c r="GQ10" s="83"/>
      <c r="GR10" s="83"/>
      <c r="GS10" s="83"/>
      <c r="GT10" s="83"/>
      <c r="GU10" s="83"/>
      <c r="GV10" s="83"/>
      <c r="GW10" s="83"/>
      <c r="GX10" s="83"/>
      <c r="GY10" s="83"/>
      <c r="GZ10" s="83"/>
      <c r="HA10" s="83"/>
      <c r="HB10" s="83"/>
      <c r="HC10" s="83"/>
      <c r="HD10" s="83"/>
      <c r="HE10" s="83"/>
      <c r="HF10" s="83"/>
      <c r="HG10" s="83"/>
      <c r="HH10" s="83"/>
      <c r="HI10" s="83"/>
      <c r="HJ10" s="83"/>
      <c r="HK10" s="83"/>
      <c r="HL10" s="83"/>
      <c r="HM10" s="83"/>
      <c r="HN10" s="83"/>
      <c r="HO10" s="83"/>
      <c r="HP10" s="83"/>
      <c r="HQ10" s="83"/>
      <c r="HR10" s="83"/>
      <c r="HS10" s="83"/>
      <c r="HT10" s="83"/>
      <c r="HU10" s="83"/>
      <c r="HV10" s="83"/>
      <c r="HW10" s="83"/>
      <c r="HX10" s="83"/>
      <c r="HY10" s="83"/>
      <c r="HZ10" s="83"/>
      <c r="IA10" s="83"/>
      <c r="IB10" s="83"/>
      <c r="IC10" s="83"/>
      <c r="ID10" s="83"/>
      <c r="IE10" s="83"/>
      <c r="IF10" s="83"/>
      <c r="IG10" s="83"/>
      <c r="IH10" s="83"/>
      <c r="II10" s="83"/>
      <c r="IJ10" s="83"/>
      <c r="IK10" s="83"/>
      <c r="IL10" s="83"/>
      <c r="IM10" s="83"/>
      <c r="IN10" s="83"/>
      <c r="IO10" s="83"/>
      <c r="IP10" s="83"/>
      <c r="IQ10" s="83"/>
      <c r="IR10" s="83"/>
      <c r="IS10" s="83"/>
      <c r="IT10" s="83"/>
      <c r="IU10" s="83"/>
      <c r="IV10" s="83"/>
      <c r="IW10" s="83"/>
      <c r="IX10" s="83"/>
      <c r="IY10" s="83"/>
      <c r="IZ10" s="83"/>
      <c r="JA10" s="83"/>
      <c r="JB10" s="83"/>
      <c r="JC10" s="83"/>
      <c r="JD10" s="83"/>
      <c r="JE10" s="83"/>
      <c r="JF10" s="83"/>
      <c r="JG10" s="83"/>
      <c r="JH10" s="83"/>
    </row>
    <row r="11" spans="1:268" ht="20.25" customHeight="1">
      <c r="A11" s="258" t="s">
        <v>2735</v>
      </c>
      <c r="B11" s="258"/>
      <c r="C11" s="258"/>
      <c r="D11" s="258"/>
      <c r="E11" s="258"/>
      <c r="F11" s="258"/>
      <c r="G11" s="258"/>
      <c r="H11" s="258"/>
      <c r="I11" s="258"/>
      <c r="J11" s="258"/>
      <c r="K11" s="258"/>
      <c r="L11" s="258"/>
      <c r="M11" s="258"/>
      <c r="N11" s="258"/>
      <c r="O11" s="258"/>
      <c r="P11" s="258"/>
    </row>
    <row r="29" spans="13:13">
      <c r="M29" s="279" t="s">
        <v>3206</v>
      </c>
    </row>
  </sheetData>
  <sheetProtection formatCells="0" formatColumns="0" formatRows="0"/>
  <mergeCells count="7">
    <mergeCell ref="A11:P11"/>
    <mergeCell ref="A2:P2"/>
    <mergeCell ref="B4:D4"/>
    <mergeCell ref="E4:G4"/>
    <mergeCell ref="H4:J4"/>
    <mergeCell ref="K4:M4"/>
    <mergeCell ref="N4:P4"/>
  </mergeCells>
  <phoneticPr fontId="16" type="noConversion"/>
  <printOptions horizontalCentered="1"/>
  <pageMargins left="0.70866141732283505" right="0.70866141732283505" top="0.35433070866141703" bottom="0.31496062992126" header="0.31496062992126" footer="0.31496062992126"/>
  <pageSetup paperSize="9" scale="83" orientation="landscape"/>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G67"/>
  <sheetViews>
    <sheetView topLeftCell="A13" zoomScale="115" zoomScaleNormal="115" workbookViewId="0">
      <selection activeCell="L42" sqref="A1:XFD1048576"/>
    </sheetView>
  </sheetViews>
  <sheetFormatPr defaultColWidth="10.5" defaultRowHeight="11.25"/>
  <cols>
    <col min="1" max="1" width="56.5" style="102" customWidth="1"/>
    <col min="2" max="4" width="18.5" style="1" customWidth="1"/>
    <col min="5" max="6" width="18.5" style="44" customWidth="1"/>
    <col min="258" max="258" width="39.6640625" customWidth="1"/>
    <col min="259" max="261" width="16.1640625" customWidth="1"/>
    <col min="262" max="262" width="21.83203125" customWidth="1"/>
    <col min="514" max="514" width="39.6640625" customWidth="1"/>
    <col min="515" max="517" width="16.1640625" customWidth="1"/>
    <col min="518" max="518" width="21.83203125" customWidth="1"/>
    <col min="770" max="770" width="39.6640625" customWidth="1"/>
    <col min="771" max="773" width="16.1640625" customWidth="1"/>
    <col min="774" max="774" width="21.83203125" customWidth="1"/>
    <col min="1026" max="1026" width="39.6640625" customWidth="1"/>
    <col min="1027" max="1029" width="16.1640625" customWidth="1"/>
    <col min="1030" max="1030" width="21.83203125" customWidth="1"/>
    <col min="1282" max="1282" width="39.6640625" customWidth="1"/>
    <col min="1283" max="1285" width="16.1640625" customWidth="1"/>
    <col min="1286" max="1286" width="21.83203125" customWidth="1"/>
    <col min="1538" max="1538" width="39.6640625" customWidth="1"/>
    <col min="1539" max="1541" width="16.1640625" customWidth="1"/>
    <col min="1542" max="1542" width="21.83203125" customWidth="1"/>
    <col min="1794" max="1794" width="39.6640625" customWidth="1"/>
    <col min="1795" max="1797" width="16.1640625" customWidth="1"/>
    <col min="1798" max="1798" width="21.83203125" customWidth="1"/>
    <col min="2050" max="2050" width="39.6640625" customWidth="1"/>
    <col min="2051" max="2053" width="16.1640625" customWidth="1"/>
    <col min="2054" max="2054" width="21.83203125" customWidth="1"/>
    <col min="2306" max="2306" width="39.6640625" customWidth="1"/>
    <col min="2307" max="2309" width="16.1640625" customWidth="1"/>
    <col min="2310" max="2310" width="21.83203125" customWidth="1"/>
    <col min="2562" max="2562" width="39.6640625" customWidth="1"/>
    <col min="2563" max="2565" width="16.1640625" customWidth="1"/>
    <col min="2566" max="2566" width="21.83203125" customWidth="1"/>
    <col min="2818" max="2818" width="39.6640625" customWidth="1"/>
    <col min="2819" max="2821" width="16.1640625" customWidth="1"/>
    <col min="2822" max="2822" width="21.83203125" customWidth="1"/>
    <col min="3074" max="3074" width="39.6640625" customWidth="1"/>
    <col min="3075" max="3077" width="16.1640625" customWidth="1"/>
    <col min="3078" max="3078" width="21.83203125" customWidth="1"/>
    <col min="3330" max="3330" width="39.6640625" customWidth="1"/>
    <col min="3331" max="3333" width="16.1640625" customWidth="1"/>
    <col min="3334" max="3334" width="21.83203125" customWidth="1"/>
    <col min="3586" max="3586" width="39.6640625" customWidth="1"/>
    <col min="3587" max="3589" width="16.1640625" customWidth="1"/>
    <col min="3590" max="3590" width="21.83203125" customWidth="1"/>
    <col min="3842" max="3842" width="39.6640625" customWidth="1"/>
    <col min="3843" max="3845" width="16.1640625" customWidth="1"/>
    <col min="3846" max="3846" width="21.83203125" customWidth="1"/>
    <col min="4098" max="4098" width="39.6640625" customWidth="1"/>
    <col min="4099" max="4101" width="16.1640625" customWidth="1"/>
    <col min="4102" max="4102" width="21.83203125" customWidth="1"/>
    <col min="4354" max="4354" width="39.6640625" customWidth="1"/>
    <col min="4355" max="4357" width="16.1640625" customWidth="1"/>
    <col min="4358" max="4358" width="21.83203125" customWidth="1"/>
    <col min="4610" max="4610" width="39.6640625" customWidth="1"/>
    <col min="4611" max="4613" width="16.1640625" customWidth="1"/>
    <col min="4614" max="4614" width="21.83203125" customWidth="1"/>
    <col min="4866" max="4866" width="39.6640625" customWidth="1"/>
    <col min="4867" max="4869" width="16.1640625" customWidth="1"/>
    <col min="4870" max="4870" width="21.83203125" customWidth="1"/>
    <col min="5122" max="5122" width="39.6640625" customWidth="1"/>
    <col min="5123" max="5125" width="16.1640625" customWidth="1"/>
    <col min="5126" max="5126" width="21.83203125" customWidth="1"/>
    <col min="5378" max="5378" width="39.6640625" customWidth="1"/>
    <col min="5379" max="5381" width="16.1640625" customWidth="1"/>
    <col min="5382" max="5382" width="21.83203125" customWidth="1"/>
    <col min="5634" max="5634" width="39.6640625" customWidth="1"/>
    <col min="5635" max="5637" width="16.1640625" customWidth="1"/>
    <col min="5638" max="5638" width="21.83203125" customWidth="1"/>
    <col min="5890" max="5890" width="39.6640625" customWidth="1"/>
    <col min="5891" max="5893" width="16.1640625" customWidth="1"/>
    <col min="5894" max="5894" width="21.83203125" customWidth="1"/>
    <col min="6146" max="6146" width="39.6640625" customWidth="1"/>
    <col min="6147" max="6149" width="16.1640625" customWidth="1"/>
    <col min="6150" max="6150" width="21.83203125" customWidth="1"/>
    <col min="6402" max="6402" width="39.6640625" customWidth="1"/>
    <col min="6403" max="6405" width="16.1640625" customWidth="1"/>
    <col min="6406" max="6406" width="21.83203125" customWidth="1"/>
    <col min="6658" max="6658" width="39.6640625" customWidth="1"/>
    <col min="6659" max="6661" width="16.1640625" customWidth="1"/>
    <col min="6662" max="6662" width="21.83203125" customWidth="1"/>
    <col min="6914" max="6914" width="39.6640625" customWidth="1"/>
    <col min="6915" max="6917" width="16.1640625" customWidth="1"/>
    <col min="6918" max="6918" width="21.83203125" customWidth="1"/>
    <col min="7170" max="7170" width="39.6640625" customWidth="1"/>
    <col min="7171" max="7173" width="16.1640625" customWidth="1"/>
    <col min="7174" max="7174" width="21.83203125" customWidth="1"/>
    <col min="7426" max="7426" width="39.6640625" customWidth="1"/>
    <col min="7427" max="7429" width="16.1640625" customWidth="1"/>
    <col min="7430" max="7430" width="21.83203125" customWidth="1"/>
    <col min="7682" max="7682" width="39.6640625" customWidth="1"/>
    <col min="7683" max="7685" width="16.1640625" customWidth="1"/>
    <col min="7686" max="7686" width="21.83203125" customWidth="1"/>
    <col min="7938" max="7938" width="39.6640625" customWidth="1"/>
    <col min="7939" max="7941" width="16.1640625" customWidth="1"/>
    <col min="7942" max="7942" width="21.83203125" customWidth="1"/>
    <col min="8194" max="8194" width="39.6640625" customWidth="1"/>
    <col min="8195" max="8197" width="16.1640625" customWidth="1"/>
    <col min="8198" max="8198" width="21.83203125" customWidth="1"/>
    <col min="8450" max="8450" width="39.6640625" customWidth="1"/>
    <col min="8451" max="8453" width="16.1640625" customWidth="1"/>
    <col min="8454" max="8454" width="21.83203125" customWidth="1"/>
    <col min="8706" max="8706" width="39.6640625" customWidth="1"/>
    <col min="8707" max="8709" width="16.1640625" customWidth="1"/>
    <col min="8710" max="8710" width="21.83203125" customWidth="1"/>
    <col min="8962" max="8962" width="39.6640625" customWidth="1"/>
    <col min="8963" max="8965" width="16.1640625" customWidth="1"/>
    <col min="8966" max="8966" width="21.83203125" customWidth="1"/>
    <col min="9218" max="9218" width="39.6640625" customWidth="1"/>
    <col min="9219" max="9221" width="16.1640625" customWidth="1"/>
    <col min="9222" max="9222" width="21.83203125" customWidth="1"/>
    <col min="9474" max="9474" width="39.6640625" customWidth="1"/>
    <col min="9475" max="9477" width="16.1640625" customWidth="1"/>
    <col min="9478" max="9478" width="21.83203125" customWidth="1"/>
    <col min="9730" max="9730" width="39.6640625" customWidth="1"/>
    <col min="9731" max="9733" width="16.1640625" customWidth="1"/>
    <col min="9734" max="9734" width="21.83203125" customWidth="1"/>
    <col min="9986" max="9986" width="39.6640625" customWidth="1"/>
    <col min="9987" max="9989" width="16.1640625" customWidth="1"/>
    <col min="9990" max="9990" width="21.83203125" customWidth="1"/>
    <col min="10242" max="10242" width="39.6640625" customWidth="1"/>
    <col min="10243" max="10245" width="16.1640625" customWidth="1"/>
    <col min="10246" max="10246" width="21.83203125" customWidth="1"/>
    <col min="10498" max="10498" width="39.6640625" customWidth="1"/>
    <col min="10499" max="10501" width="16.1640625" customWidth="1"/>
    <col min="10502" max="10502" width="21.83203125" customWidth="1"/>
    <col min="10754" max="10754" width="39.6640625" customWidth="1"/>
    <col min="10755" max="10757" width="16.1640625" customWidth="1"/>
    <col min="10758" max="10758" width="21.83203125" customWidth="1"/>
    <col min="11010" max="11010" width="39.6640625" customWidth="1"/>
    <col min="11011" max="11013" width="16.1640625" customWidth="1"/>
    <col min="11014" max="11014" width="21.83203125" customWidth="1"/>
    <col min="11266" max="11266" width="39.6640625" customWidth="1"/>
    <col min="11267" max="11269" width="16.1640625" customWidth="1"/>
    <col min="11270" max="11270" width="21.83203125" customWidth="1"/>
    <col min="11522" max="11522" width="39.6640625" customWidth="1"/>
    <col min="11523" max="11525" width="16.1640625" customWidth="1"/>
    <col min="11526" max="11526" width="21.83203125" customWidth="1"/>
    <col min="11778" max="11778" width="39.6640625" customWidth="1"/>
    <col min="11779" max="11781" width="16.1640625" customWidth="1"/>
    <col min="11782" max="11782" width="21.83203125" customWidth="1"/>
    <col min="12034" max="12034" width="39.6640625" customWidth="1"/>
    <col min="12035" max="12037" width="16.1640625" customWidth="1"/>
    <col min="12038" max="12038" width="21.83203125" customWidth="1"/>
    <col min="12290" max="12290" width="39.6640625" customWidth="1"/>
    <col min="12291" max="12293" width="16.1640625" customWidth="1"/>
    <col min="12294" max="12294" width="21.83203125" customWidth="1"/>
    <col min="12546" max="12546" width="39.6640625" customWidth="1"/>
    <col min="12547" max="12549" width="16.1640625" customWidth="1"/>
    <col min="12550" max="12550" width="21.83203125" customWidth="1"/>
    <col min="12802" max="12802" width="39.6640625" customWidth="1"/>
    <col min="12803" max="12805" width="16.1640625" customWidth="1"/>
    <col min="12806" max="12806" width="21.83203125" customWidth="1"/>
    <col min="13058" max="13058" width="39.6640625" customWidth="1"/>
    <col min="13059" max="13061" width="16.1640625" customWidth="1"/>
    <col min="13062" max="13062" width="21.83203125" customWidth="1"/>
    <col min="13314" max="13314" width="39.6640625" customWidth="1"/>
    <col min="13315" max="13317" width="16.1640625" customWidth="1"/>
    <col min="13318" max="13318" width="21.83203125" customWidth="1"/>
    <col min="13570" max="13570" width="39.6640625" customWidth="1"/>
    <col min="13571" max="13573" width="16.1640625" customWidth="1"/>
    <col min="13574" max="13574" width="21.83203125" customWidth="1"/>
    <col min="13826" max="13826" width="39.6640625" customWidth="1"/>
    <col min="13827" max="13829" width="16.1640625" customWidth="1"/>
    <col min="13830" max="13830" width="21.83203125" customWidth="1"/>
    <col min="14082" max="14082" width="39.6640625" customWidth="1"/>
    <col min="14083" max="14085" width="16.1640625" customWidth="1"/>
    <col min="14086" max="14086" width="21.83203125" customWidth="1"/>
    <col min="14338" max="14338" width="39.6640625" customWidth="1"/>
    <col min="14339" max="14341" width="16.1640625" customWidth="1"/>
    <col min="14342" max="14342" width="21.83203125" customWidth="1"/>
    <col min="14594" max="14594" width="39.6640625" customWidth="1"/>
    <col min="14595" max="14597" width="16.1640625" customWidth="1"/>
    <col min="14598" max="14598" width="21.83203125" customWidth="1"/>
    <col min="14850" max="14850" width="39.6640625" customWidth="1"/>
    <col min="14851" max="14853" width="16.1640625" customWidth="1"/>
    <col min="14854" max="14854" width="21.83203125" customWidth="1"/>
    <col min="15106" max="15106" width="39.6640625" customWidth="1"/>
    <col min="15107" max="15109" width="16.1640625" customWidth="1"/>
    <col min="15110" max="15110" width="21.83203125" customWidth="1"/>
    <col min="15362" max="15362" width="39.6640625" customWidth="1"/>
    <col min="15363" max="15365" width="16.1640625" customWidth="1"/>
    <col min="15366" max="15366" width="21.83203125" customWidth="1"/>
    <col min="15618" max="15618" width="39.6640625" customWidth="1"/>
    <col min="15619" max="15621" width="16.1640625" customWidth="1"/>
    <col min="15622" max="15622" width="21.83203125" customWidth="1"/>
    <col min="15874" max="15874" width="39.6640625" customWidth="1"/>
    <col min="15875" max="15877" width="16.1640625" customWidth="1"/>
    <col min="15878" max="15878" width="21.83203125" customWidth="1"/>
    <col min="16130" max="16130" width="39.6640625" customWidth="1"/>
    <col min="16131" max="16133" width="16.1640625" customWidth="1"/>
    <col min="16134" max="16134" width="21.83203125" customWidth="1"/>
  </cols>
  <sheetData>
    <row r="1" spans="1:7" ht="19.5" customHeight="1">
      <c r="A1" s="2" t="s">
        <v>2736</v>
      </c>
    </row>
    <row r="2" spans="1:7" ht="30.75" customHeight="1">
      <c r="A2" s="259" t="s">
        <v>2737</v>
      </c>
      <c r="B2" s="260"/>
      <c r="C2" s="260"/>
      <c r="D2" s="260"/>
      <c r="E2" s="260"/>
      <c r="F2" s="260"/>
    </row>
    <row r="3" spans="1:7" ht="19.5" customHeight="1">
      <c r="A3" s="120"/>
      <c r="B3" s="46"/>
      <c r="C3" s="47" t="s">
        <v>43</v>
      </c>
      <c r="E3" s="48"/>
      <c r="F3" s="49" t="s">
        <v>44</v>
      </c>
    </row>
    <row r="4" spans="1:7" ht="36" customHeight="1">
      <c r="A4" s="121" t="s">
        <v>2738</v>
      </c>
      <c r="B4" s="51" t="s">
        <v>46</v>
      </c>
      <c r="C4" s="52" t="s">
        <v>47</v>
      </c>
      <c r="D4" s="53" t="s">
        <v>48</v>
      </c>
      <c r="E4" s="54" t="s">
        <v>49</v>
      </c>
      <c r="F4" s="55" t="s">
        <v>50</v>
      </c>
      <c r="G4" s="122"/>
    </row>
    <row r="5" spans="1:7" ht="17.25" customHeight="1">
      <c r="A5" s="56" t="s">
        <v>2739</v>
      </c>
      <c r="B5" s="57"/>
      <c r="C5" s="57"/>
      <c r="D5" s="60">
        <v>0</v>
      </c>
      <c r="E5" s="61"/>
      <c r="F5" s="61"/>
    </row>
    <row r="6" spans="1:7" ht="17.25" customHeight="1">
      <c r="A6" s="62" t="s">
        <v>2740</v>
      </c>
      <c r="B6" s="57"/>
      <c r="C6" s="57"/>
      <c r="D6" s="60">
        <v>0</v>
      </c>
      <c r="E6" s="61"/>
      <c r="F6" s="61"/>
    </row>
    <row r="7" spans="1:7" ht="17.25" customHeight="1">
      <c r="A7" s="62" t="s">
        <v>2741</v>
      </c>
      <c r="B7" s="57"/>
      <c r="C7" s="57"/>
      <c r="D7" s="60">
        <v>0</v>
      </c>
      <c r="E7" s="61"/>
      <c r="F7" s="61"/>
    </row>
    <row r="8" spans="1:7" ht="17.25" customHeight="1">
      <c r="A8" s="56" t="s">
        <v>2742</v>
      </c>
      <c r="B8" s="57"/>
      <c r="C8" s="57"/>
      <c r="D8" s="60">
        <v>0</v>
      </c>
      <c r="E8" s="61"/>
      <c r="F8" s="61"/>
    </row>
    <row r="9" spans="1:7" ht="17.25" customHeight="1">
      <c r="A9" s="56" t="s">
        <v>2743</v>
      </c>
      <c r="B9" s="57"/>
      <c r="C9" s="57"/>
      <c r="D9" s="60">
        <v>0</v>
      </c>
      <c r="E9" s="61"/>
      <c r="F9" s="61"/>
    </row>
    <row r="10" spans="1:7" ht="17.25" customHeight="1">
      <c r="A10" s="56" t="s">
        <v>2744</v>
      </c>
      <c r="B10" s="57"/>
      <c r="C10" s="57"/>
      <c r="D10" s="60">
        <v>0</v>
      </c>
      <c r="E10" s="61"/>
      <c r="F10" s="61"/>
    </row>
    <row r="11" spans="1:7" ht="17.25" customHeight="1">
      <c r="A11" s="56" t="s">
        <v>2745</v>
      </c>
      <c r="B11" s="57"/>
      <c r="C11" s="57"/>
      <c r="D11" s="60">
        <v>0</v>
      </c>
      <c r="E11" s="61"/>
      <c r="F11" s="61"/>
    </row>
    <row r="12" spans="1:7" ht="17.25" customHeight="1">
      <c r="A12" s="56" t="s">
        <v>2746</v>
      </c>
      <c r="B12" s="57"/>
      <c r="C12" s="57"/>
      <c r="D12" s="60">
        <v>0</v>
      </c>
      <c r="E12" s="61"/>
      <c r="F12" s="61"/>
    </row>
    <row r="13" spans="1:7" ht="17.25" customHeight="1">
      <c r="A13" s="56" t="s">
        <v>2747</v>
      </c>
      <c r="B13" s="57"/>
      <c r="C13" s="57"/>
      <c r="D13" s="60">
        <v>0</v>
      </c>
      <c r="E13" s="61"/>
      <c r="F13" s="61"/>
    </row>
    <row r="14" spans="1:7" ht="17.25" customHeight="1">
      <c r="A14" s="56" t="s">
        <v>2748</v>
      </c>
      <c r="B14" s="57"/>
      <c r="C14" s="57"/>
      <c r="D14" s="60">
        <v>0</v>
      </c>
      <c r="E14" s="61"/>
      <c r="F14" s="61">
        <v>-1</v>
      </c>
    </row>
    <row r="15" spans="1:7" ht="17.25" customHeight="1">
      <c r="A15" s="56" t="s">
        <v>2749</v>
      </c>
      <c r="B15" s="57"/>
      <c r="C15" s="57"/>
      <c r="D15" s="60">
        <v>0</v>
      </c>
      <c r="E15" s="61"/>
      <c r="F15" s="61">
        <v>-1</v>
      </c>
    </row>
    <row r="16" spans="1:7" ht="17.25" customHeight="1">
      <c r="A16" s="56" t="s">
        <v>2750</v>
      </c>
      <c r="B16" s="57">
        <v>200000</v>
      </c>
      <c r="C16" s="57">
        <v>160000</v>
      </c>
      <c r="D16" s="60">
        <v>93154</v>
      </c>
      <c r="E16" s="61">
        <f t="shared" ref="E16:E59" si="0">D16/C16</f>
        <v>0.58221250000000002</v>
      </c>
      <c r="F16" s="61">
        <v>-0.37004902789518201</v>
      </c>
    </row>
    <row r="17" spans="1:6" ht="17.25" customHeight="1">
      <c r="A17" s="62" t="s">
        <v>2751</v>
      </c>
      <c r="B17" s="57">
        <v>200000</v>
      </c>
      <c r="C17" s="57">
        <v>160000</v>
      </c>
      <c r="D17" s="60">
        <v>93154</v>
      </c>
      <c r="E17" s="61">
        <f t="shared" si="0"/>
        <v>0.58221250000000002</v>
      </c>
      <c r="F17" s="61">
        <v>-0.37004050773298702</v>
      </c>
    </row>
    <row r="18" spans="1:6" ht="17.25" customHeight="1">
      <c r="A18" s="62" t="s">
        <v>2752</v>
      </c>
      <c r="B18" s="57"/>
      <c r="C18" s="57"/>
      <c r="D18" s="60">
        <v>0</v>
      </c>
      <c r="E18" s="61"/>
      <c r="F18" s="61"/>
    </row>
    <row r="19" spans="1:6" ht="17.25" customHeight="1">
      <c r="A19" s="62" t="s">
        <v>2753</v>
      </c>
      <c r="B19" s="57"/>
      <c r="C19" s="57"/>
      <c r="D19" s="60">
        <v>0</v>
      </c>
      <c r="E19" s="61"/>
      <c r="F19" s="61"/>
    </row>
    <row r="20" spans="1:6" ht="17.25" customHeight="1">
      <c r="A20" s="62" t="s">
        <v>2754</v>
      </c>
      <c r="B20" s="57"/>
      <c r="C20" s="57"/>
      <c r="D20" s="60">
        <v>0</v>
      </c>
      <c r="E20" s="61"/>
      <c r="F20" s="61"/>
    </row>
    <row r="21" spans="1:6" ht="17.25" customHeight="1">
      <c r="A21" s="62" t="s">
        <v>2755</v>
      </c>
      <c r="B21" s="57"/>
      <c r="C21" s="57"/>
      <c r="D21" s="60">
        <v>0</v>
      </c>
      <c r="E21" s="61"/>
      <c r="F21" s="61">
        <v>-1</v>
      </c>
    </row>
    <row r="22" spans="1:6" ht="17.25" customHeight="1">
      <c r="A22" s="56" t="s">
        <v>2756</v>
      </c>
      <c r="B22" s="57"/>
      <c r="C22" s="57"/>
      <c r="D22" s="60">
        <v>0</v>
      </c>
      <c r="E22" s="61"/>
      <c r="F22" s="61"/>
    </row>
    <row r="23" spans="1:6" ht="17.25" customHeight="1">
      <c r="A23" s="56" t="s">
        <v>2757</v>
      </c>
      <c r="B23" s="57"/>
      <c r="C23" s="57"/>
      <c r="D23" s="60">
        <v>0</v>
      </c>
      <c r="E23" s="61"/>
      <c r="F23" s="61"/>
    </row>
    <row r="24" spans="1:6" ht="17.25" customHeight="1">
      <c r="A24" s="62" t="s">
        <v>2758</v>
      </c>
      <c r="B24" s="57"/>
      <c r="C24" s="57"/>
      <c r="D24" s="60">
        <v>0</v>
      </c>
      <c r="E24" s="61"/>
      <c r="F24" s="61"/>
    </row>
    <row r="25" spans="1:6" ht="17.25" customHeight="1">
      <c r="A25" s="62" t="s">
        <v>2759</v>
      </c>
      <c r="B25" s="57"/>
      <c r="C25" s="57"/>
      <c r="D25" s="60">
        <v>0</v>
      </c>
      <c r="E25" s="61"/>
      <c r="F25" s="61"/>
    </row>
    <row r="26" spans="1:6" ht="17.25" customHeight="1">
      <c r="A26" s="56" t="s">
        <v>2760</v>
      </c>
      <c r="B26" s="57"/>
      <c r="C26" s="57"/>
      <c r="D26" s="60">
        <v>0</v>
      </c>
      <c r="E26" s="61"/>
      <c r="F26" s="61"/>
    </row>
    <row r="27" spans="1:6" ht="17.25" customHeight="1">
      <c r="A27" s="56" t="s">
        <v>2761</v>
      </c>
      <c r="B27" s="57"/>
      <c r="C27" s="57"/>
      <c r="D27" s="60">
        <v>0</v>
      </c>
      <c r="E27" s="61"/>
      <c r="F27" s="61"/>
    </row>
    <row r="28" spans="1:6" ht="17.25" customHeight="1">
      <c r="A28" s="56" t="s">
        <v>2762</v>
      </c>
      <c r="B28" s="57"/>
      <c r="C28" s="57"/>
      <c r="D28" s="60">
        <v>0</v>
      </c>
      <c r="E28" s="61"/>
      <c r="F28" s="61"/>
    </row>
    <row r="29" spans="1:6" ht="17.25" customHeight="1">
      <c r="A29" s="56" t="s">
        <v>2763</v>
      </c>
      <c r="B29" s="57"/>
      <c r="C29" s="57"/>
      <c r="D29" s="60">
        <v>0</v>
      </c>
      <c r="E29" s="61"/>
      <c r="F29" s="61"/>
    </row>
    <row r="30" spans="1:6" ht="17.25" customHeight="1">
      <c r="A30" s="62" t="s">
        <v>2764</v>
      </c>
      <c r="B30" s="57"/>
      <c r="C30" s="57"/>
      <c r="D30" s="60">
        <v>0</v>
      </c>
      <c r="E30" s="61"/>
      <c r="F30" s="61"/>
    </row>
    <row r="31" spans="1:6" ht="17.25" customHeight="1">
      <c r="A31" s="62" t="s">
        <v>2765</v>
      </c>
      <c r="B31" s="57"/>
      <c r="C31" s="57"/>
      <c r="D31" s="60">
        <v>0</v>
      </c>
      <c r="E31" s="61"/>
      <c r="F31" s="61"/>
    </row>
    <row r="32" spans="1:6" ht="17.25" customHeight="1">
      <c r="A32" s="56" t="s">
        <v>2766</v>
      </c>
      <c r="B32" s="57">
        <v>5040</v>
      </c>
      <c r="C32" s="57">
        <v>5040</v>
      </c>
      <c r="D32" s="60">
        <v>7486</v>
      </c>
      <c r="E32" s="61">
        <f t="shared" si="0"/>
        <v>1.4853174603174599</v>
      </c>
      <c r="F32" s="61">
        <v>-0.34819329560295997</v>
      </c>
    </row>
    <row r="33" spans="1:6" ht="17.25" customHeight="1">
      <c r="A33" s="56" t="s">
        <v>2767</v>
      </c>
      <c r="B33" s="57"/>
      <c r="C33" s="57"/>
      <c r="D33" s="60">
        <v>0</v>
      </c>
      <c r="E33" s="61"/>
      <c r="F33" s="61"/>
    </row>
    <row r="34" spans="1:6" ht="17.25" customHeight="1">
      <c r="A34" s="56" t="s">
        <v>2768</v>
      </c>
      <c r="B34" s="57"/>
      <c r="C34" s="57"/>
      <c r="D34" s="60">
        <v>0</v>
      </c>
      <c r="E34" s="61"/>
      <c r="F34" s="61"/>
    </row>
    <row r="35" spans="1:6" ht="17.25" customHeight="1">
      <c r="A35" s="62" t="s">
        <v>2769</v>
      </c>
      <c r="B35" s="57"/>
      <c r="C35" s="57"/>
      <c r="D35" s="60">
        <v>0</v>
      </c>
      <c r="E35" s="61"/>
      <c r="F35" s="61"/>
    </row>
    <row r="36" spans="1:6" ht="17.25" customHeight="1">
      <c r="A36" s="62" t="s">
        <v>2770</v>
      </c>
      <c r="B36" s="57"/>
      <c r="C36" s="57"/>
      <c r="D36" s="60">
        <v>0</v>
      </c>
      <c r="E36" s="61"/>
      <c r="F36" s="61"/>
    </row>
    <row r="37" spans="1:6" ht="17.25" customHeight="1">
      <c r="A37" s="62" t="s">
        <v>2771</v>
      </c>
      <c r="B37" s="57"/>
      <c r="C37" s="57"/>
      <c r="D37" s="60">
        <v>0</v>
      </c>
      <c r="E37" s="61"/>
      <c r="F37" s="61"/>
    </row>
    <row r="38" spans="1:6" ht="17.25" customHeight="1">
      <c r="A38" s="56" t="s">
        <v>2772</v>
      </c>
      <c r="B38" s="57"/>
      <c r="C38" s="57"/>
      <c r="D38" s="60">
        <v>0</v>
      </c>
      <c r="E38" s="61"/>
      <c r="F38" s="61"/>
    </row>
    <row r="39" spans="1:6" ht="17.25" customHeight="1">
      <c r="A39" s="56" t="s">
        <v>2773</v>
      </c>
      <c r="B39" s="57"/>
      <c r="C39" s="57"/>
      <c r="D39" s="60">
        <v>0</v>
      </c>
      <c r="E39" s="61"/>
      <c r="F39" s="61"/>
    </row>
    <row r="40" spans="1:6" ht="17.25" customHeight="1">
      <c r="A40" s="56" t="s">
        <v>2774</v>
      </c>
      <c r="B40" s="57"/>
      <c r="C40" s="57"/>
      <c r="D40" s="60">
        <v>0</v>
      </c>
      <c r="E40" s="61"/>
      <c r="F40" s="61"/>
    </row>
    <row r="41" spans="1:6" ht="17.25" customHeight="1">
      <c r="A41" s="56" t="s">
        <v>2775</v>
      </c>
      <c r="B41" s="57"/>
      <c r="C41" s="57"/>
      <c r="D41" s="60">
        <v>0</v>
      </c>
      <c r="E41" s="61"/>
      <c r="F41" s="61"/>
    </row>
    <row r="42" spans="1:6" ht="17.25" customHeight="1">
      <c r="A42" s="56" t="s">
        <v>2776</v>
      </c>
      <c r="B42" s="57"/>
      <c r="C42" s="57"/>
      <c r="D42" s="60">
        <v>0</v>
      </c>
      <c r="E42" s="61"/>
      <c r="F42" s="61"/>
    </row>
    <row r="43" spans="1:6" ht="17.25" customHeight="1">
      <c r="A43" s="62" t="s">
        <v>2777</v>
      </c>
      <c r="B43" s="57"/>
      <c r="C43" s="57"/>
      <c r="D43" s="60">
        <v>0</v>
      </c>
      <c r="E43" s="61"/>
      <c r="F43" s="61"/>
    </row>
    <row r="44" spans="1:6" ht="17.25" customHeight="1">
      <c r="A44" s="62" t="s">
        <v>2778</v>
      </c>
      <c r="B44" s="57"/>
      <c r="C44" s="57"/>
      <c r="D44" s="60">
        <v>0</v>
      </c>
      <c r="E44" s="61"/>
      <c r="F44" s="61"/>
    </row>
    <row r="45" spans="1:6" ht="17.25" customHeight="1">
      <c r="A45" s="56" t="s">
        <v>2779</v>
      </c>
      <c r="B45" s="57">
        <v>960</v>
      </c>
      <c r="C45" s="57">
        <v>960</v>
      </c>
      <c r="D45" s="60">
        <v>1212</v>
      </c>
      <c r="E45" s="61">
        <f t="shared" si="0"/>
        <v>1.2625</v>
      </c>
      <c r="F45" s="61">
        <v>0.20357497517378401</v>
      </c>
    </row>
    <row r="46" spans="1:6" ht="17.25" customHeight="1">
      <c r="A46" s="56" t="s">
        <v>2780</v>
      </c>
      <c r="B46" s="57"/>
      <c r="C46" s="57"/>
      <c r="D46" s="60">
        <v>0</v>
      </c>
      <c r="E46" s="61"/>
      <c r="F46" s="61"/>
    </row>
    <row r="47" spans="1:6" ht="17.25" customHeight="1">
      <c r="A47" s="62" t="s">
        <v>2781</v>
      </c>
      <c r="B47" s="57"/>
      <c r="C47" s="57"/>
      <c r="D47" s="60">
        <v>0</v>
      </c>
      <c r="E47" s="61"/>
      <c r="F47" s="61"/>
    </row>
    <row r="48" spans="1:6" ht="17.25" customHeight="1">
      <c r="A48" s="62" t="s">
        <v>2782</v>
      </c>
      <c r="B48" s="57"/>
      <c r="C48" s="57"/>
      <c r="D48" s="60">
        <v>0</v>
      </c>
      <c r="E48" s="61"/>
      <c r="F48" s="61"/>
    </row>
    <row r="49" spans="1:6" ht="17.25" customHeight="1">
      <c r="A49" s="62" t="s">
        <v>2783</v>
      </c>
      <c r="B49" s="57"/>
      <c r="C49" s="57"/>
      <c r="D49" s="60">
        <v>0</v>
      </c>
      <c r="E49" s="61"/>
      <c r="F49" s="61"/>
    </row>
    <row r="50" spans="1:6" ht="17.25" customHeight="1">
      <c r="A50" s="62" t="s">
        <v>2784</v>
      </c>
      <c r="B50" s="57"/>
      <c r="C50" s="57"/>
      <c r="D50" s="60">
        <v>0</v>
      </c>
      <c r="E50" s="61"/>
      <c r="F50" s="61"/>
    </row>
    <row r="51" spans="1:6" ht="17.25" customHeight="1">
      <c r="A51" s="62" t="s">
        <v>2785</v>
      </c>
      <c r="B51" s="57"/>
      <c r="C51" s="57"/>
      <c r="D51" s="60">
        <v>0</v>
      </c>
      <c r="E51" s="61"/>
      <c r="F51" s="61"/>
    </row>
    <row r="52" spans="1:6" ht="17.25" customHeight="1">
      <c r="A52" s="62" t="s">
        <v>2786</v>
      </c>
      <c r="B52" s="57"/>
      <c r="C52" s="57"/>
      <c r="D52" s="60">
        <v>0</v>
      </c>
      <c r="E52" s="61"/>
      <c r="F52" s="61"/>
    </row>
    <row r="53" spans="1:6" ht="17.25" customHeight="1">
      <c r="A53" s="62" t="s">
        <v>2787</v>
      </c>
      <c r="B53" s="57"/>
      <c r="C53" s="57"/>
      <c r="D53" s="60">
        <v>0</v>
      </c>
      <c r="E53" s="61"/>
      <c r="F53" s="61"/>
    </row>
    <row r="54" spans="1:6" ht="17.25" customHeight="1">
      <c r="A54" s="56" t="s">
        <v>2788</v>
      </c>
      <c r="B54" s="57">
        <v>0</v>
      </c>
      <c r="C54" s="57">
        <v>5720</v>
      </c>
      <c r="D54" s="60">
        <v>0</v>
      </c>
      <c r="E54" s="61">
        <f t="shared" si="0"/>
        <v>0</v>
      </c>
      <c r="F54" s="61"/>
    </row>
    <row r="55" spans="1:6" ht="17.25" customHeight="1">
      <c r="A55" s="56" t="s">
        <v>2789</v>
      </c>
      <c r="B55" s="57"/>
      <c r="C55" s="57"/>
      <c r="D55" s="60">
        <v>0</v>
      </c>
      <c r="E55" s="61"/>
      <c r="F55" s="61"/>
    </row>
    <row r="56" spans="1:6" ht="17.25" customHeight="1">
      <c r="A56" s="56" t="s">
        <v>2790</v>
      </c>
      <c r="B56" s="57"/>
      <c r="C56" s="57"/>
      <c r="D56" s="60">
        <v>0</v>
      </c>
      <c r="E56" s="61"/>
      <c r="F56" s="61"/>
    </row>
    <row r="57" spans="1:6" ht="17.25" customHeight="1">
      <c r="A57" s="56" t="s">
        <v>2791</v>
      </c>
      <c r="B57" s="57"/>
      <c r="C57" s="57"/>
      <c r="D57" s="60">
        <v>0</v>
      </c>
      <c r="E57" s="61"/>
      <c r="F57" s="61"/>
    </row>
    <row r="58" spans="1:6" ht="17.25" customHeight="1">
      <c r="A58" s="56" t="s">
        <v>2792</v>
      </c>
      <c r="B58" s="57"/>
      <c r="C58" s="57"/>
      <c r="D58" s="60">
        <v>0</v>
      </c>
      <c r="E58" s="61"/>
      <c r="F58" s="61"/>
    </row>
    <row r="59" spans="1:6" ht="19.5" customHeight="1">
      <c r="A59" s="123" t="s">
        <v>84</v>
      </c>
      <c r="B59" s="57">
        <v>206000</v>
      </c>
      <c r="C59" s="57">
        <v>171720</v>
      </c>
      <c r="D59" s="60">
        <v>101852</v>
      </c>
      <c r="E59" s="61">
        <f t="shared" si="0"/>
        <v>0.59312834847425999</v>
      </c>
      <c r="F59" s="61">
        <v>-0.38731585247745698</v>
      </c>
    </row>
    <row r="60" spans="1:6" ht="19.5" customHeight="1">
      <c r="A60" s="124" t="s">
        <v>2793</v>
      </c>
      <c r="B60" s="125"/>
      <c r="C60" s="125"/>
      <c r="D60" s="126"/>
      <c r="E60" s="61"/>
      <c r="F60" s="61"/>
    </row>
    <row r="61" spans="1:6" ht="19.5" customHeight="1">
      <c r="A61" s="124" t="s">
        <v>86</v>
      </c>
      <c r="B61" s="125"/>
      <c r="C61" s="125"/>
      <c r="D61" s="126"/>
      <c r="E61" s="61"/>
      <c r="F61" s="61"/>
    </row>
    <row r="62" spans="1:6" ht="19.5" customHeight="1">
      <c r="A62" s="127" t="s">
        <v>2794</v>
      </c>
      <c r="B62" s="128"/>
      <c r="C62" s="128"/>
      <c r="D62" s="128">
        <v>5059</v>
      </c>
      <c r="E62" s="61"/>
      <c r="F62" s="61">
        <v>-5.1022322265991397E-2</v>
      </c>
    </row>
    <row r="63" spans="1:6" ht="19.5" customHeight="1">
      <c r="A63" s="127" t="s">
        <v>2795</v>
      </c>
      <c r="B63" s="128"/>
      <c r="C63" s="128"/>
      <c r="D63" s="128"/>
      <c r="E63" s="61"/>
      <c r="F63" s="61"/>
    </row>
    <row r="64" spans="1:6" ht="19.5" customHeight="1">
      <c r="A64" s="127" t="s">
        <v>92</v>
      </c>
      <c r="B64" s="128"/>
      <c r="C64" s="128"/>
      <c r="D64" s="128">
        <v>4407</v>
      </c>
      <c r="E64" s="61"/>
      <c r="F64" s="61"/>
    </row>
    <row r="65" spans="1:6" ht="19.5" customHeight="1">
      <c r="A65" s="127" t="s">
        <v>2796</v>
      </c>
      <c r="B65" s="128"/>
      <c r="C65" s="128"/>
      <c r="D65" s="128">
        <v>315351</v>
      </c>
      <c r="E65" s="61"/>
      <c r="F65" s="61">
        <v>5.2033008104492904</v>
      </c>
    </row>
    <row r="66" spans="1:6" ht="19.5" customHeight="1">
      <c r="A66" s="127" t="s">
        <v>95</v>
      </c>
      <c r="B66" s="128"/>
      <c r="C66" s="128"/>
      <c r="D66" s="128">
        <v>810</v>
      </c>
      <c r="E66" s="61"/>
      <c r="F66" s="61">
        <v>0.39896373056994799</v>
      </c>
    </row>
    <row r="67" spans="1:6" ht="19.5" customHeight="1">
      <c r="A67" s="123" t="s">
        <v>96</v>
      </c>
      <c r="B67" s="128"/>
      <c r="C67" s="128"/>
      <c r="D67" s="128">
        <f>SUM(D59:D66)</f>
        <v>427479</v>
      </c>
      <c r="E67" s="61"/>
      <c r="F67" s="61">
        <v>0.91707513958338005</v>
      </c>
    </row>
  </sheetData>
  <mergeCells count="1">
    <mergeCell ref="A2:F2"/>
  </mergeCells>
  <phoneticPr fontId="16" type="noConversion"/>
  <printOptions horizontalCentered="1"/>
  <pageMargins left="0.70866141732283505" right="0.70866141732283505" top="0.35433070866141703" bottom="0.31496062992126" header="0.31496062992126" footer="0.31496062992126"/>
  <pageSetup paperSize="9" scale="60" orientation="portrait"/>
  <headerFooter alignWithMargins="0"/>
</worksheet>
</file>

<file path=xl/worksheets/sheet9.xml><?xml version="1.0" encoding="utf-8"?>
<worksheet xmlns="http://schemas.openxmlformats.org/spreadsheetml/2006/main" xmlns:r="http://schemas.openxmlformats.org/officeDocument/2006/relationships">
  <dimension ref="A1:G230"/>
  <sheetViews>
    <sheetView workbookViewId="0">
      <selection activeCell="H12" sqref="H12"/>
    </sheetView>
  </sheetViews>
  <sheetFormatPr defaultColWidth="12.1640625" defaultRowHeight="11.25"/>
  <cols>
    <col min="1" max="1" width="75" customWidth="1"/>
    <col min="2" max="4" width="18.5" style="1" customWidth="1"/>
    <col min="5" max="6" width="18.5" style="44" customWidth="1"/>
    <col min="7" max="7" width="28.6640625" customWidth="1"/>
    <col min="258" max="258" width="39.5" customWidth="1"/>
    <col min="259" max="259" width="16.33203125" customWidth="1"/>
    <col min="260" max="260" width="16" customWidth="1"/>
    <col min="261" max="261" width="14.33203125" customWidth="1"/>
    <col min="262" max="262" width="25.5" customWidth="1"/>
    <col min="263" max="263" width="28.6640625" customWidth="1"/>
    <col min="514" max="514" width="39.5" customWidth="1"/>
    <col min="515" max="515" width="16.33203125" customWidth="1"/>
    <col min="516" max="516" width="16" customWidth="1"/>
    <col min="517" max="517" width="14.33203125" customWidth="1"/>
    <col min="518" max="518" width="25.5" customWidth="1"/>
    <col min="519" max="519" width="28.6640625" customWidth="1"/>
    <col min="770" max="770" width="39.5" customWidth="1"/>
    <col min="771" max="771" width="16.33203125" customWidth="1"/>
    <col min="772" max="772" width="16" customWidth="1"/>
    <col min="773" max="773" width="14.33203125" customWidth="1"/>
    <col min="774" max="774" width="25.5" customWidth="1"/>
    <col min="775" max="775" width="28.6640625" customWidth="1"/>
    <col min="1026" max="1026" width="39.5" customWidth="1"/>
    <col min="1027" max="1027" width="16.33203125" customWidth="1"/>
    <col min="1028" max="1028" width="16" customWidth="1"/>
    <col min="1029" max="1029" width="14.33203125" customWidth="1"/>
    <col min="1030" max="1030" width="25.5" customWidth="1"/>
    <col min="1031" max="1031" width="28.6640625" customWidth="1"/>
    <col min="1282" max="1282" width="39.5" customWidth="1"/>
    <col min="1283" max="1283" width="16.33203125" customWidth="1"/>
    <col min="1284" max="1284" width="16" customWidth="1"/>
    <col min="1285" max="1285" width="14.33203125" customWidth="1"/>
    <col min="1286" max="1286" width="25.5" customWidth="1"/>
    <col min="1287" max="1287" width="28.6640625" customWidth="1"/>
    <col min="1538" max="1538" width="39.5" customWidth="1"/>
    <col min="1539" max="1539" width="16.33203125" customWidth="1"/>
    <col min="1540" max="1540" width="16" customWidth="1"/>
    <col min="1541" max="1541" width="14.33203125" customWidth="1"/>
    <col min="1542" max="1542" width="25.5" customWidth="1"/>
    <col min="1543" max="1543" width="28.6640625" customWidth="1"/>
    <col min="1794" max="1794" width="39.5" customWidth="1"/>
    <col min="1795" max="1795" width="16.33203125" customWidth="1"/>
    <col min="1796" max="1796" width="16" customWidth="1"/>
    <col min="1797" max="1797" width="14.33203125" customWidth="1"/>
    <col min="1798" max="1798" width="25.5" customWidth="1"/>
    <col min="1799" max="1799" width="28.6640625" customWidth="1"/>
    <col min="2050" max="2050" width="39.5" customWidth="1"/>
    <col min="2051" max="2051" width="16.33203125" customWidth="1"/>
    <col min="2052" max="2052" width="16" customWidth="1"/>
    <col min="2053" max="2053" width="14.33203125" customWidth="1"/>
    <col min="2054" max="2054" width="25.5" customWidth="1"/>
    <col min="2055" max="2055" width="28.6640625" customWidth="1"/>
    <col min="2306" max="2306" width="39.5" customWidth="1"/>
    <col min="2307" max="2307" width="16.33203125" customWidth="1"/>
    <col min="2308" max="2308" width="16" customWidth="1"/>
    <col min="2309" max="2309" width="14.33203125" customWidth="1"/>
    <col min="2310" max="2310" width="25.5" customWidth="1"/>
    <col min="2311" max="2311" width="28.6640625" customWidth="1"/>
    <col min="2562" max="2562" width="39.5" customWidth="1"/>
    <col min="2563" max="2563" width="16.33203125" customWidth="1"/>
    <col min="2564" max="2564" width="16" customWidth="1"/>
    <col min="2565" max="2565" width="14.33203125" customWidth="1"/>
    <col min="2566" max="2566" width="25.5" customWidth="1"/>
    <col min="2567" max="2567" width="28.6640625" customWidth="1"/>
    <col min="2818" max="2818" width="39.5" customWidth="1"/>
    <col min="2819" max="2819" width="16.33203125" customWidth="1"/>
    <col min="2820" max="2820" width="16" customWidth="1"/>
    <col min="2821" max="2821" width="14.33203125" customWidth="1"/>
    <col min="2822" max="2822" width="25.5" customWidth="1"/>
    <col min="2823" max="2823" width="28.6640625" customWidth="1"/>
    <col min="3074" max="3074" width="39.5" customWidth="1"/>
    <col min="3075" max="3075" width="16.33203125" customWidth="1"/>
    <col min="3076" max="3076" width="16" customWidth="1"/>
    <col min="3077" max="3077" width="14.33203125" customWidth="1"/>
    <col min="3078" max="3078" width="25.5" customWidth="1"/>
    <col min="3079" max="3079" width="28.6640625" customWidth="1"/>
    <col min="3330" max="3330" width="39.5" customWidth="1"/>
    <col min="3331" max="3331" width="16.33203125" customWidth="1"/>
    <col min="3332" max="3332" width="16" customWidth="1"/>
    <col min="3333" max="3333" width="14.33203125" customWidth="1"/>
    <col min="3334" max="3334" width="25.5" customWidth="1"/>
    <col min="3335" max="3335" width="28.6640625" customWidth="1"/>
    <col min="3586" max="3586" width="39.5" customWidth="1"/>
    <col min="3587" max="3587" width="16.33203125" customWidth="1"/>
    <col min="3588" max="3588" width="16" customWidth="1"/>
    <col min="3589" max="3589" width="14.33203125" customWidth="1"/>
    <col min="3590" max="3590" width="25.5" customWidth="1"/>
    <col min="3591" max="3591" width="28.6640625" customWidth="1"/>
    <col min="3842" max="3842" width="39.5" customWidth="1"/>
    <col min="3843" max="3843" width="16.33203125" customWidth="1"/>
    <col min="3844" max="3844" width="16" customWidth="1"/>
    <col min="3845" max="3845" width="14.33203125" customWidth="1"/>
    <col min="3846" max="3846" width="25.5" customWidth="1"/>
    <col min="3847" max="3847" width="28.6640625" customWidth="1"/>
    <col min="4098" max="4098" width="39.5" customWidth="1"/>
    <col min="4099" max="4099" width="16.33203125" customWidth="1"/>
    <col min="4100" max="4100" width="16" customWidth="1"/>
    <col min="4101" max="4101" width="14.33203125" customWidth="1"/>
    <col min="4102" max="4102" width="25.5" customWidth="1"/>
    <col min="4103" max="4103" width="28.6640625" customWidth="1"/>
    <col min="4354" max="4354" width="39.5" customWidth="1"/>
    <col min="4355" max="4355" width="16.33203125" customWidth="1"/>
    <col min="4356" max="4356" width="16" customWidth="1"/>
    <col min="4357" max="4357" width="14.33203125" customWidth="1"/>
    <col min="4358" max="4358" width="25.5" customWidth="1"/>
    <col min="4359" max="4359" width="28.6640625" customWidth="1"/>
    <col min="4610" max="4610" width="39.5" customWidth="1"/>
    <col min="4611" max="4611" width="16.33203125" customWidth="1"/>
    <col min="4612" max="4612" width="16" customWidth="1"/>
    <col min="4613" max="4613" width="14.33203125" customWidth="1"/>
    <col min="4614" max="4614" width="25.5" customWidth="1"/>
    <col min="4615" max="4615" width="28.6640625" customWidth="1"/>
    <col min="4866" max="4866" width="39.5" customWidth="1"/>
    <col min="4867" max="4867" width="16.33203125" customWidth="1"/>
    <col min="4868" max="4868" width="16" customWidth="1"/>
    <col min="4869" max="4869" width="14.33203125" customWidth="1"/>
    <col min="4870" max="4870" width="25.5" customWidth="1"/>
    <col min="4871" max="4871" width="28.6640625" customWidth="1"/>
    <col min="5122" max="5122" width="39.5" customWidth="1"/>
    <col min="5123" max="5123" width="16.33203125" customWidth="1"/>
    <col min="5124" max="5124" width="16" customWidth="1"/>
    <col min="5125" max="5125" width="14.33203125" customWidth="1"/>
    <col min="5126" max="5126" width="25.5" customWidth="1"/>
    <col min="5127" max="5127" width="28.6640625" customWidth="1"/>
    <col min="5378" max="5378" width="39.5" customWidth="1"/>
    <col min="5379" max="5379" width="16.33203125" customWidth="1"/>
    <col min="5380" max="5380" width="16" customWidth="1"/>
    <col min="5381" max="5381" width="14.33203125" customWidth="1"/>
    <col min="5382" max="5382" width="25.5" customWidth="1"/>
    <col min="5383" max="5383" width="28.6640625" customWidth="1"/>
    <col min="5634" max="5634" width="39.5" customWidth="1"/>
    <col min="5635" max="5635" width="16.33203125" customWidth="1"/>
    <col min="5636" max="5636" width="16" customWidth="1"/>
    <col min="5637" max="5637" width="14.33203125" customWidth="1"/>
    <col min="5638" max="5638" width="25.5" customWidth="1"/>
    <col min="5639" max="5639" width="28.6640625" customWidth="1"/>
    <col min="5890" max="5890" width="39.5" customWidth="1"/>
    <col min="5891" max="5891" width="16.33203125" customWidth="1"/>
    <col min="5892" max="5892" width="16" customWidth="1"/>
    <col min="5893" max="5893" width="14.33203125" customWidth="1"/>
    <col min="5894" max="5894" width="25.5" customWidth="1"/>
    <col min="5895" max="5895" width="28.6640625" customWidth="1"/>
    <col min="6146" max="6146" width="39.5" customWidth="1"/>
    <col min="6147" max="6147" width="16.33203125" customWidth="1"/>
    <col min="6148" max="6148" width="16" customWidth="1"/>
    <col min="6149" max="6149" width="14.33203125" customWidth="1"/>
    <col min="6150" max="6150" width="25.5" customWidth="1"/>
    <col min="6151" max="6151" width="28.6640625" customWidth="1"/>
    <col min="6402" max="6402" width="39.5" customWidth="1"/>
    <col min="6403" max="6403" width="16.33203125" customWidth="1"/>
    <col min="6404" max="6404" width="16" customWidth="1"/>
    <col min="6405" max="6405" width="14.33203125" customWidth="1"/>
    <col min="6406" max="6406" width="25.5" customWidth="1"/>
    <col min="6407" max="6407" width="28.6640625" customWidth="1"/>
    <col min="6658" max="6658" width="39.5" customWidth="1"/>
    <col min="6659" max="6659" width="16.33203125" customWidth="1"/>
    <col min="6660" max="6660" width="16" customWidth="1"/>
    <col min="6661" max="6661" width="14.33203125" customWidth="1"/>
    <col min="6662" max="6662" width="25.5" customWidth="1"/>
    <col min="6663" max="6663" width="28.6640625" customWidth="1"/>
    <col min="6914" max="6914" width="39.5" customWidth="1"/>
    <col min="6915" max="6915" width="16.33203125" customWidth="1"/>
    <col min="6916" max="6916" width="16" customWidth="1"/>
    <col min="6917" max="6917" width="14.33203125" customWidth="1"/>
    <col min="6918" max="6918" width="25.5" customWidth="1"/>
    <col min="6919" max="6919" width="28.6640625" customWidth="1"/>
    <col min="7170" max="7170" width="39.5" customWidth="1"/>
    <col min="7171" max="7171" width="16.33203125" customWidth="1"/>
    <col min="7172" max="7172" width="16" customWidth="1"/>
    <col min="7173" max="7173" width="14.33203125" customWidth="1"/>
    <col min="7174" max="7174" width="25.5" customWidth="1"/>
    <col min="7175" max="7175" width="28.6640625" customWidth="1"/>
    <col min="7426" max="7426" width="39.5" customWidth="1"/>
    <col min="7427" max="7427" width="16.33203125" customWidth="1"/>
    <col min="7428" max="7428" width="16" customWidth="1"/>
    <col min="7429" max="7429" width="14.33203125" customWidth="1"/>
    <col min="7430" max="7430" width="25.5" customWidth="1"/>
    <col min="7431" max="7431" width="28.6640625" customWidth="1"/>
    <col min="7682" max="7682" width="39.5" customWidth="1"/>
    <col min="7683" max="7683" width="16.33203125" customWidth="1"/>
    <col min="7684" max="7684" width="16" customWidth="1"/>
    <col min="7685" max="7685" width="14.33203125" customWidth="1"/>
    <col min="7686" max="7686" width="25.5" customWidth="1"/>
    <col min="7687" max="7687" width="28.6640625" customWidth="1"/>
    <col min="7938" max="7938" width="39.5" customWidth="1"/>
    <col min="7939" max="7939" width="16.33203125" customWidth="1"/>
    <col min="7940" max="7940" width="16" customWidth="1"/>
    <col min="7941" max="7941" width="14.33203125" customWidth="1"/>
    <col min="7942" max="7942" width="25.5" customWidth="1"/>
    <col min="7943" max="7943" width="28.6640625" customWidth="1"/>
    <col min="8194" max="8194" width="39.5" customWidth="1"/>
    <col min="8195" max="8195" width="16.33203125" customWidth="1"/>
    <col min="8196" max="8196" width="16" customWidth="1"/>
    <col min="8197" max="8197" width="14.33203125" customWidth="1"/>
    <col min="8198" max="8198" width="25.5" customWidth="1"/>
    <col min="8199" max="8199" width="28.6640625" customWidth="1"/>
    <col min="8450" max="8450" width="39.5" customWidth="1"/>
    <col min="8451" max="8451" width="16.33203125" customWidth="1"/>
    <col min="8452" max="8452" width="16" customWidth="1"/>
    <col min="8453" max="8453" width="14.33203125" customWidth="1"/>
    <col min="8454" max="8454" width="25.5" customWidth="1"/>
    <col min="8455" max="8455" width="28.6640625" customWidth="1"/>
    <col min="8706" max="8706" width="39.5" customWidth="1"/>
    <col min="8707" max="8707" width="16.33203125" customWidth="1"/>
    <col min="8708" max="8708" width="16" customWidth="1"/>
    <col min="8709" max="8709" width="14.33203125" customWidth="1"/>
    <col min="8710" max="8710" width="25.5" customWidth="1"/>
    <col min="8711" max="8711" width="28.6640625" customWidth="1"/>
    <col min="8962" max="8962" width="39.5" customWidth="1"/>
    <col min="8963" max="8963" width="16.33203125" customWidth="1"/>
    <col min="8964" max="8964" width="16" customWidth="1"/>
    <col min="8965" max="8965" width="14.33203125" customWidth="1"/>
    <col min="8966" max="8966" width="25.5" customWidth="1"/>
    <col min="8967" max="8967" width="28.6640625" customWidth="1"/>
    <col min="9218" max="9218" width="39.5" customWidth="1"/>
    <col min="9219" max="9219" width="16.33203125" customWidth="1"/>
    <col min="9220" max="9220" width="16" customWidth="1"/>
    <col min="9221" max="9221" width="14.33203125" customWidth="1"/>
    <col min="9222" max="9222" width="25.5" customWidth="1"/>
    <col min="9223" max="9223" width="28.6640625" customWidth="1"/>
    <col min="9474" max="9474" width="39.5" customWidth="1"/>
    <col min="9475" max="9475" width="16.33203125" customWidth="1"/>
    <col min="9476" max="9476" width="16" customWidth="1"/>
    <col min="9477" max="9477" width="14.33203125" customWidth="1"/>
    <col min="9478" max="9478" width="25.5" customWidth="1"/>
    <col min="9479" max="9479" width="28.6640625" customWidth="1"/>
    <col min="9730" max="9730" width="39.5" customWidth="1"/>
    <col min="9731" max="9731" width="16.33203125" customWidth="1"/>
    <col min="9732" max="9732" width="16" customWidth="1"/>
    <col min="9733" max="9733" width="14.33203125" customWidth="1"/>
    <col min="9734" max="9734" width="25.5" customWidth="1"/>
    <col min="9735" max="9735" width="28.6640625" customWidth="1"/>
    <col min="9986" max="9986" width="39.5" customWidth="1"/>
    <col min="9987" max="9987" width="16.33203125" customWidth="1"/>
    <col min="9988" max="9988" width="16" customWidth="1"/>
    <col min="9989" max="9989" width="14.33203125" customWidth="1"/>
    <col min="9990" max="9990" width="25.5" customWidth="1"/>
    <col min="9991" max="9991" width="28.6640625" customWidth="1"/>
    <col min="10242" max="10242" width="39.5" customWidth="1"/>
    <col min="10243" max="10243" width="16.33203125" customWidth="1"/>
    <col min="10244" max="10244" width="16" customWidth="1"/>
    <col min="10245" max="10245" width="14.33203125" customWidth="1"/>
    <col min="10246" max="10246" width="25.5" customWidth="1"/>
    <col min="10247" max="10247" width="28.6640625" customWidth="1"/>
    <col min="10498" max="10498" width="39.5" customWidth="1"/>
    <col min="10499" max="10499" width="16.33203125" customWidth="1"/>
    <col min="10500" max="10500" width="16" customWidth="1"/>
    <col min="10501" max="10501" width="14.33203125" customWidth="1"/>
    <col min="10502" max="10502" width="25.5" customWidth="1"/>
    <col min="10503" max="10503" width="28.6640625" customWidth="1"/>
    <col min="10754" max="10754" width="39.5" customWidth="1"/>
    <col min="10755" max="10755" width="16.33203125" customWidth="1"/>
    <col min="10756" max="10756" width="16" customWidth="1"/>
    <col min="10757" max="10757" width="14.33203125" customWidth="1"/>
    <col min="10758" max="10758" width="25.5" customWidth="1"/>
    <col min="10759" max="10759" width="28.6640625" customWidth="1"/>
    <col min="11010" max="11010" width="39.5" customWidth="1"/>
    <col min="11011" max="11011" width="16.33203125" customWidth="1"/>
    <col min="11012" max="11012" width="16" customWidth="1"/>
    <col min="11013" max="11013" width="14.33203125" customWidth="1"/>
    <col min="11014" max="11014" width="25.5" customWidth="1"/>
    <col min="11015" max="11015" width="28.6640625" customWidth="1"/>
    <col min="11266" max="11266" width="39.5" customWidth="1"/>
    <col min="11267" max="11267" width="16.33203125" customWidth="1"/>
    <col min="11268" max="11268" width="16" customWidth="1"/>
    <col min="11269" max="11269" width="14.33203125" customWidth="1"/>
    <col min="11270" max="11270" width="25.5" customWidth="1"/>
    <col min="11271" max="11271" width="28.6640625" customWidth="1"/>
    <col min="11522" max="11522" width="39.5" customWidth="1"/>
    <col min="11523" max="11523" width="16.33203125" customWidth="1"/>
    <col min="11524" max="11524" width="16" customWidth="1"/>
    <col min="11525" max="11525" width="14.33203125" customWidth="1"/>
    <col min="11526" max="11526" width="25.5" customWidth="1"/>
    <col min="11527" max="11527" width="28.6640625" customWidth="1"/>
    <col min="11778" max="11778" width="39.5" customWidth="1"/>
    <col min="11779" max="11779" width="16.33203125" customWidth="1"/>
    <col min="11780" max="11780" width="16" customWidth="1"/>
    <col min="11781" max="11781" width="14.33203125" customWidth="1"/>
    <col min="11782" max="11782" width="25.5" customWidth="1"/>
    <col min="11783" max="11783" width="28.6640625" customWidth="1"/>
    <col min="12034" max="12034" width="39.5" customWidth="1"/>
    <col min="12035" max="12035" width="16.33203125" customWidth="1"/>
    <col min="12036" max="12036" width="16" customWidth="1"/>
    <col min="12037" max="12037" width="14.33203125" customWidth="1"/>
    <col min="12038" max="12038" width="25.5" customWidth="1"/>
    <col min="12039" max="12039" width="28.6640625" customWidth="1"/>
    <col min="12290" max="12290" width="39.5" customWidth="1"/>
    <col min="12291" max="12291" width="16.33203125" customWidth="1"/>
    <col min="12292" max="12292" width="16" customWidth="1"/>
    <col min="12293" max="12293" width="14.33203125" customWidth="1"/>
    <col min="12294" max="12294" width="25.5" customWidth="1"/>
    <col min="12295" max="12295" width="28.6640625" customWidth="1"/>
    <col min="12546" max="12546" width="39.5" customWidth="1"/>
    <col min="12547" max="12547" width="16.33203125" customWidth="1"/>
    <col min="12548" max="12548" width="16" customWidth="1"/>
    <col min="12549" max="12549" width="14.33203125" customWidth="1"/>
    <col min="12550" max="12550" width="25.5" customWidth="1"/>
    <col min="12551" max="12551" width="28.6640625" customWidth="1"/>
    <col min="12802" max="12802" width="39.5" customWidth="1"/>
    <col min="12803" max="12803" width="16.33203125" customWidth="1"/>
    <col min="12804" max="12804" width="16" customWidth="1"/>
    <col min="12805" max="12805" width="14.33203125" customWidth="1"/>
    <col min="12806" max="12806" width="25.5" customWidth="1"/>
    <col min="12807" max="12807" width="28.6640625" customWidth="1"/>
    <col min="13058" max="13058" width="39.5" customWidth="1"/>
    <col min="13059" max="13059" width="16.33203125" customWidth="1"/>
    <col min="13060" max="13060" width="16" customWidth="1"/>
    <col min="13061" max="13061" width="14.33203125" customWidth="1"/>
    <col min="13062" max="13062" width="25.5" customWidth="1"/>
    <col min="13063" max="13063" width="28.6640625" customWidth="1"/>
    <col min="13314" max="13314" width="39.5" customWidth="1"/>
    <col min="13315" max="13315" width="16.33203125" customWidth="1"/>
    <col min="13316" max="13316" width="16" customWidth="1"/>
    <col min="13317" max="13317" width="14.33203125" customWidth="1"/>
    <col min="13318" max="13318" width="25.5" customWidth="1"/>
    <col min="13319" max="13319" width="28.6640625" customWidth="1"/>
    <col min="13570" max="13570" width="39.5" customWidth="1"/>
    <col min="13571" max="13571" width="16.33203125" customWidth="1"/>
    <col min="13572" max="13572" width="16" customWidth="1"/>
    <col min="13573" max="13573" width="14.33203125" customWidth="1"/>
    <col min="13574" max="13574" width="25.5" customWidth="1"/>
    <col min="13575" max="13575" width="28.6640625" customWidth="1"/>
    <col min="13826" max="13826" width="39.5" customWidth="1"/>
    <col min="13827" max="13827" width="16.33203125" customWidth="1"/>
    <col min="13828" max="13828" width="16" customWidth="1"/>
    <col min="13829" max="13829" width="14.33203125" customWidth="1"/>
    <col min="13830" max="13830" width="25.5" customWidth="1"/>
    <col min="13831" max="13831" width="28.6640625" customWidth="1"/>
    <col min="14082" max="14082" width="39.5" customWidth="1"/>
    <col min="14083" max="14083" width="16.33203125" customWidth="1"/>
    <col min="14084" max="14084" width="16" customWidth="1"/>
    <col min="14085" max="14085" width="14.33203125" customWidth="1"/>
    <col min="14086" max="14086" width="25.5" customWidth="1"/>
    <col min="14087" max="14087" width="28.6640625" customWidth="1"/>
    <col min="14338" max="14338" width="39.5" customWidth="1"/>
    <col min="14339" max="14339" width="16.33203125" customWidth="1"/>
    <col min="14340" max="14340" width="16" customWidth="1"/>
    <col min="14341" max="14341" width="14.33203125" customWidth="1"/>
    <col min="14342" max="14342" width="25.5" customWidth="1"/>
    <col min="14343" max="14343" width="28.6640625" customWidth="1"/>
    <col min="14594" max="14594" width="39.5" customWidth="1"/>
    <col min="14595" max="14595" width="16.33203125" customWidth="1"/>
    <col min="14596" max="14596" width="16" customWidth="1"/>
    <col min="14597" max="14597" width="14.33203125" customWidth="1"/>
    <col min="14598" max="14598" width="25.5" customWidth="1"/>
    <col min="14599" max="14599" width="28.6640625" customWidth="1"/>
    <col min="14850" max="14850" width="39.5" customWidth="1"/>
    <col min="14851" max="14851" width="16.33203125" customWidth="1"/>
    <col min="14852" max="14852" width="16" customWidth="1"/>
    <col min="14853" max="14853" width="14.33203125" customWidth="1"/>
    <col min="14854" max="14854" width="25.5" customWidth="1"/>
    <col min="14855" max="14855" width="28.6640625" customWidth="1"/>
    <col min="15106" max="15106" width="39.5" customWidth="1"/>
    <col min="15107" max="15107" width="16.33203125" customWidth="1"/>
    <col min="15108" max="15108" width="16" customWidth="1"/>
    <col min="15109" max="15109" width="14.33203125" customWidth="1"/>
    <col min="15110" max="15110" width="25.5" customWidth="1"/>
    <col min="15111" max="15111" width="28.6640625" customWidth="1"/>
    <col min="15362" max="15362" width="39.5" customWidth="1"/>
    <col min="15363" max="15363" width="16.33203125" customWidth="1"/>
    <col min="15364" max="15364" width="16" customWidth="1"/>
    <col min="15365" max="15365" width="14.33203125" customWidth="1"/>
    <col min="15366" max="15366" width="25.5" customWidth="1"/>
    <col min="15367" max="15367" width="28.6640625" customWidth="1"/>
    <col min="15618" max="15618" width="39.5" customWidth="1"/>
    <col min="15619" max="15619" width="16.33203125" customWidth="1"/>
    <col min="15620" max="15620" width="16" customWidth="1"/>
    <col min="15621" max="15621" width="14.33203125" customWidth="1"/>
    <col min="15622" max="15622" width="25.5" customWidth="1"/>
    <col min="15623" max="15623" width="28.6640625" customWidth="1"/>
    <col min="15874" max="15874" width="39.5" customWidth="1"/>
    <col min="15875" max="15875" width="16.33203125" customWidth="1"/>
    <col min="15876" max="15876" width="16" customWidth="1"/>
    <col min="15877" max="15877" width="14.33203125" customWidth="1"/>
    <col min="15878" max="15878" width="25.5" customWidth="1"/>
    <col min="15879" max="15879" width="28.6640625" customWidth="1"/>
    <col min="16130" max="16130" width="39.5" customWidth="1"/>
    <col min="16131" max="16131" width="16.33203125" customWidth="1"/>
    <col min="16132" max="16132" width="16" customWidth="1"/>
    <col min="16133" max="16133" width="14.33203125" customWidth="1"/>
    <col min="16134" max="16134" width="25.5" customWidth="1"/>
    <col min="16135" max="16135" width="28.6640625" customWidth="1"/>
  </cols>
  <sheetData>
    <row r="1" spans="1:7" ht="19.5" customHeight="1">
      <c r="A1" s="2" t="s">
        <v>2797</v>
      </c>
    </row>
    <row r="2" spans="1:7" ht="37.5" customHeight="1">
      <c r="A2" s="261" t="s">
        <v>2798</v>
      </c>
      <c r="B2" s="262"/>
      <c r="C2" s="262"/>
      <c r="D2" s="262"/>
      <c r="E2" s="262"/>
      <c r="F2" s="262"/>
    </row>
    <row r="3" spans="1:7" ht="19.5" customHeight="1">
      <c r="A3" s="98"/>
      <c r="B3" s="46"/>
      <c r="C3" s="47" t="s">
        <v>43</v>
      </c>
      <c r="E3" s="48"/>
      <c r="F3" s="49" t="s">
        <v>44</v>
      </c>
    </row>
    <row r="4" spans="1:7" ht="36" customHeight="1">
      <c r="A4" s="110" t="s">
        <v>2799</v>
      </c>
      <c r="B4" s="51" t="s">
        <v>46</v>
      </c>
      <c r="C4" s="52" t="s">
        <v>47</v>
      </c>
      <c r="D4" s="53" t="s">
        <v>48</v>
      </c>
      <c r="E4" s="54" t="s">
        <v>49</v>
      </c>
      <c r="F4" s="55" t="s">
        <v>50</v>
      </c>
    </row>
    <row r="5" spans="1:7" s="102" customFormat="1" ht="18.75" customHeight="1">
      <c r="A5" s="56" t="s">
        <v>442</v>
      </c>
      <c r="B5" s="57"/>
      <c r="C5" s="57"/>
      <c r="D5" s="60">
        <v>0</v>
      </c>
      <c r="E5" s="111"/>
      <c r="F5" s="111"/>
    </row>
    <row r="6" spans="1:7" s="102" customFormat="1" ht="18.75" customHeight="1">
      <c r="A6" s="56" t="s">
        <v>2800</v>
      </c>
      <c r="B6" s="57"/>
      <c r="C6" s="57"/>
      <c r="D6" s="60">
        <v>0</v>
      </c>
      <c r="E6" s="111"/>
      <c r="F6" s="111"/>
    </row>
    <row r="7" spans="1:7" s="102" customFormat="1" ht="18.75" customHeight="1">
      <c r="A7" s="62" t="s">
        <v>2801</v>
      </c>
      <c r="B7" s="57"/>
      <c r="C7" s="57"/>
      <c r="D7" s="60">
        <v>0</v>
      </c>
      <c r="E7" s="111"/>
      <c r="F7" s="111"/>
    </row>
    <row r="8" spans="1:7" s="102" customFormat="1" ht="18.75" customHeight="1">
      <c r="A8" s="62" t="s">
        <v>2802</v>
      </c>
      <c r="B8" s="57"/>
      <c r="C8" s="57"/>
      <c r="D8" s="60">
        <v>0</v>
      </c>
      <c r="E8" s="111"/>
      <c r="F8" s="111"/>
    </row>
    <row r="9" spans="1:7" s="102" customFormat="1" ht="18.75" customHeight="1">
      <c r="A9" s="62" t="s">
        <v>2803</v>
      </c>
      <c r="B9" s="57"/>
      <c r="C9" s="57"/>
      <c r="D9" s="60">
        <v>0</v>
      </c>
      <c r="E9" s="111"/>
      <c r="F9" s="111"/>
    </row>
    <row r="10" spans="1:7" s="102" customFormat="1" ht="18.75" customHeight="1">
      <c r="A10" s="62" t="s">
        <v>2804</v>
      </c>
      <c r="B10" s="57"/>
      <c r="C10" s="57"/>
      <c r="D10" s="60">
        <v>0</v>
      </c>
      <c r="E10" s="111"/>
      <c r="F10" s="111"/>
    </row>
    <row r="11" spans="1:7" s="102" customFormat="1" ht="18.75" customHeight="1">
      <c r="A11" s="62" t="s">
        <v>2805</v>
      </c>
      <c r="B11" s="112"/>
      <c r="C11" s="112"/>
      <c r="D11" s="112">
        <v>0</v>
      </c>
      <c r="E11" s="111"/>
      <c r="F11" s="111"/>
    </row>
    <row r="12" spans="1:7" s="102" customFormat="1" ht="18.75" customHeight="1">
      <c r="A12" s="62" t="s">
        <v>2806</v>
      </c>
      <c r="B12" s="112"/>
      <c r="C12" s="112"/>
      <c r="D12" s="112">
        <v>0</v>
      </c>
      <c r="E12" s="111"/>
      <c r="F12" s="111"/>
      <c r="G12" s="113"/>
    </row>
    <row r="13" spans="1:7" s="102" customFormat="1" ht="18.75" customHeight="1">
      <c r="A13" s="56" t="s">
        <v>491</v>
      </c>
      <c r="B13" s="112"/>
      <c r="C13" s="112">
        <v>78</v>
      </c>
      <c r="D13" s="112">
        <v>78</v>
      </c>
      <c r="E13" s="111">
        <f t="shared" ref="E13:E24" si="0">D13/C13</f>
        <v>1</v>
      </c>
      <c r="F13" s="111"/>
    </row>
    <row r="14" spans="1:7" s="102" customFormat="1" ht="18.75" customHeight="1">
      <c r="A14" s="56" t="s">
        <v>2807</v>
      </c>
      <c r="B14" s="112"/>
      <c r="C14" s="112">
        <v>78</v>
      </c>
      <c r="D14" s="112">
        <v>78</v>
      </c>
      <c r="E14" s="111">
        <f t="shared" si="0"/>
        <v>1</v>
      </c>
      <c r="F14" s="111"/>
    </row>
    <row r="15" spans="1:7" s="102" customFormat="1" ht="18.75" customHeight="1">
      <c r="A15" s="62" t="s">
        <v>2808</v>
      </c>
      <c r="B15" s="112"/>
      <c r="C15" s="112"/>
      <c r="D15" s="112">
        <v>11</v>
      </c>
      <c r="E15" s="111"/>
      <c r="F15" s="111"/>
    </row>
    <row r="16" spans="1:7" s="102" customFormat="1" ht="18.75" customHeight="1">
      <c r="A16" s="62" t="s">
        <v>2809</v>
      </c>
      <c r="B16" s="112"/>
      <c r="C16" s="112"/>
      <c r="D16" s="112">
        <v>0</v>
      </c>
      <c r="E16" s="111"/>
      <c r="F16" s="111"/>
    </row>
    <row r="17" spans="1:6" s="102" customFormat="1" ht="18.75" customHeight="1">
      <c r="A17" s="62" t="s">
        <v>2810</v>
      </c>
      <c r="B17" s="112"/>
      <c r="C17" s="112"/>
      <c r="D17" s="112">
        <v>0</v>
      </c>
      <c r="E17" s="111"/>
      <c r="F17" s="111"/>
    </row>
    <row r="18" spans="1:6" s="102" customFormat="1" ht="18.75" customHeight="1">
      <c r="A18" s="62" t="s">
        <v>2811</v>
      </c>
      <c r="B18" s="112"/>
      <c r="C18" s="112"/>
      <c r="D18" s="112">
        <v>67</v>
      </c>
      <c r="E18" s="111"/>
      <c r="F18" s="111"/>
    </row>
    <row r="19" spans="1:6" s="102" customFormat="1" ht="18.75" customHeight="1">
      <c r="A19" s="56" t="s">
        <v>528</v>
      </c>
      <c r="B19" s="107"/>
      <c r="C19" s="107">
        <v>4243</v>
      </c>
      <c r="D19" s="107">
        <v>4243</v>
      </c>
      <c r="E19" s="111">
        <f t="shared" si="0"/>
        <v>1</v>
      </c>
      <c r="F19" s="111"/>
    </row>
    <row r="20" spans="1:6" s="102" customFormat="1" ht="18.75" customHeight="1">
      <c r="A20" s="56" t="s">
        <v>2812</v>
      </c>
      <c r="B20" s="107"/>
      <c r="C20" s="107">
        <v>2981</v>
      </c>
      <c r="D20" s="107">
        <v>2981</v>
      </c>
      <c r="E20" s="111">
        <f t="shared" si="0"/>
        <v>1</v>
      </c>
      <c r="F20" s="111"/>
    </row>
    <row r="21" spans="1:6" s="102" customFormat="1" ht="18.75" customHeight="1">
      <c r="A21" s="62" t="s">
        <v>2813</v>
      </c>
      <c r="B21" s="107"/>
      <c r="C21" s="107"/>
      <c r="D21" s="107">
        <v>2571</v>
      </c>
      <c r="E21" s="111"/>
      <c r="F21" s="111"/>
    </row>
    <row r="22" spans="1:6" s="102" customFormat="1" ht="18.75" customHeight="1">
      <c r="A22" s="62" t="s">
        <v>2814</v>
      </c>
      <c r="B22" s="107"/>
      <c r="C22" s="107"/>
      <c r="D22" s="107">
        <v>410</v>
      </c>
      <c r="E22" s="111"/>
      <c r="F22" s="111"/>
    </row>
    <row r="23" spans="1:6" s="102" customFormat="1" ht="18.75" customHeight="1">
      <c r="A23" s="62" t="s">
        <v>2815</v>
      </c>
      <c r="B23" s="107"/>
      <c r="C23" s="107"/>
      <c r="D23" s="107">
        <v>0</v>
      </c>
      <c r="E23" s="111"/>
      <c r="F23" s="111"/>
    </row>
    <row r="24" spans="1:6" s="102" customFormat="1" ht="18.75" customHeight="1">
      <c r="A24" s="56" t="s">
        <v>2816</v>
      </c>
      <c r="B24" s="107"/>
      <c r="C24" s="107">
        <v>1262</v>
      </c>
      <c r="D24" s="107">
        <v>1262</v>
      </c>
      <c r="E24" s="111">
        <f t="shared" si="0"/>
        <v>1</v>
      </c>
      <c r="F24" s="111"/>
    </row>
    <row r="25" spans="1:6" s="102" customFormat="1" ht="18.75" customHeight="1">
      <c r="A25" s="62" t="s">
        <v>2813</v>
      </c>
      <c r="B25" s="107"/>
      <c r="C25" s="107"/>
      <c r="D25" s="107">
        <v>0</v>
      </c>
      <c r="E25" s="111"/>
      <c r="F25" s="111"/>
    </row>
    <row r="26" spans="1:6" s="102" customFormat="1" ht="18.75" customHeight="1">
      <c r="A26" s="62" t="s">
        <v>2814</v>
      </c>
      <c r="B26" s="107"/>
      <c r="C26" s="107"/>
      <c r="D26" s="107">
        <v>1262</v>
      </c>
      <c r="E26" s="111"/>
      <c r="F26" s="111"/>
    </row>
    <row r="27" spans="1:6" s="102" customFormat="1" ht="18.75" customHeight="1">
      <c r="A27" s="62" t="s">
        <v>2817</v>
      </c>
      <c r="B27" s="107"/>
      <c r="C27" s="107"/>
      <c r="D27" s="107">
        <v>0</v>
      </c>
      <c r="E27" s="111"/>
      <c r="F27" s="111"/>
    </row>
    <row r="28" spans="1:6" s="102" customFormat="1" ht="18.75" customHeight="1">
      <c r="A28" s="56" t="s">
        <v>694</v>
      </c>
      <c r="B28" s="107"/>
      <c r="C28" s="107"/>
      <c r="D28" s="107">
        <v>0</v>
      </c>
      <c r="E28" s="111"/>
      <c r="F28" s="111"/>
    </row>
    <row r="29" spans="1:6" s="102" customFormat="1" ht="18.75" customHeight="1">
      <c r="A29" s="56" t="s">
        <v>2818</v>
      </c>
      <c r="B29" s="107"/>
      <c r="C29" s="107"/>
      <c r="D29" s="107">
        <v>0</v>
      </c>
      <c r="E29" s="111"/>
      <c r="F29" s="111"/>
    </row>
    <row r="30" spans="1:6" s="102" customFormat="1" ht="18.75" customHeight="1">
      <c r="A30" s="62" t="s">
        <v>2819</v>
      </c>
      <c r="B30" s="107"/>
      <c r="C30" s="107"/>
      <c r="D30" s="107">
        <v>0</v>
      </c>
      <c r="E30" s="111"/>
      <c r="F30" s="111"/>
    </row>
    <row r="31" spans="1:6" s="102" customFormat="1" ht="18.75" customHeight="1">
      <c r="A31" s="62" t="s">
        <v>2820</v>
      </c>
      <c r="B31" s="107"/>
      <c r="C31" s="107"/>
      <c r="D31" s="107">
        <v>0</v>
      </c>
      <c r="E31" s="111"/>
      <c r="F31" s="111"/>
    </row>
    <row r="32" spans="1:6" s="102" customFormat="1" ht="18.75" customHeight="1">
      <c r="A32" s="62" t="s">
        <v>2821</v>
      </c>
      <c r="B32" s="107"/>
      <c r="C32" s="107"/>
      <c r="D32" s="107">
        <v>0</v>
      </c>
      <c r="E32" s="111"/>
      <c r="F32" s="111"/>
    </row>
    <row r="33" spans="1:6" s="102" customFormat="1" ht="18.75" customHeight="1">
      <c r="A33" s="62" t="s">
        <v>2822</v>
      </c>
      <c r="B33" s="107"/>
      <c r="C33" s="107"/>
      <c r="D33" s="107">
        <v>0</v>
      </c>
      <c r="E33" s="111"/>
      <c r="F33" s="111"/>
    </row>
    <row r="34" spans="1:6" s="102" customFormat="1" ht="18.75" customHeight="1">
      <c r="A34" s="56" t="s">
        <v>2823</v>
      </c>
      <c r="B34" s="107"/>
      <c r="C34" s="107"/>
      <c r="D34" s="107">
        <v>0</v>
      </c>
      <c r="E34" s="111"/>
      <c r="F34" s="111"/>
    </row>
    <row r="35" spans="1:6" s="102" customFormat="1" ht="18.75" customHeight="1">
      <c r="A35" s="62" t="s">
        <v>2824</v>
      </c>
      <c r="B35" s="107"/>
      <c r="C35" s="107"/>
      <c r="D35" s="107">
        <v>0</v>
      </c>
      <c r="E35" s="111"/>
      <c r="F35" s="111"/>
    </row>
    <row r="36" spans="1:6" s="102" customFormat="1" ht="18.75" customHeight="1">
      <c r="A36" s="62" t="s">
        <v>2825</v>
      </c>
      <c r="B36" s="107"/>
      <c r="C36" s="107"/>
      <c r="D36" s="107">
        <v>0</v>
      </c>
      <c r="E36" s="111"/>
      <c r="F36" s="111"/>
    </row>
    <row r="37" spans="1:6" s="102" customFormat="1" ht="18.75" customHeight="1">
      <c r="A37" s="62" t="s">
        <v>2826</v>
      </c>
      <c r="B37" s="107"/>
      <c r="C37" s="107"/>
      <c r="D37" s="107">
        <v>0</v>
      </c>
      <c r="E37" s="111"/>
      <c r="F37" s="111"/>
    </row>
    <row r="38" spans="1:6" s="102" customFormat="1" ht="18.75" customHeight="1">
      <c r="A38" s="62" t="s">
        <v>2827</v>
      </c>
      <c r="B38" s="107"/>
      <c r="C38" s="107"/>
      <c r="D38" s="107">
        <v>0</v>
      </c>
      <c r="E38" s="111"/>
      <c r="F38" s="111"/>
    </row>
    <row r="39" spans="1:6" s="102" customFormat="1" ht="18.75" customHeight="1">
      <c r="A39" s="56" t="s">
        <v>764</v>
      </c>
      <c r="B39" s="107">
        <v>121335</v>
      </c>
      <c r="C39" s="107">
        <v>34097</v>
      </c>
      <c r="D39" s="107">
        <v>33893</v>
      </c>
      <c r="E39" s="111">
        <f t="shared" ref="E39:E86" si="1">D39/C39</f>
        <v>0.99401706895034803</v>
      </c>
      <c r="F39" s="111">
        <v>-0.23652377627103399</v>
      </c>
    </row>
    <row r="40" spans="1:6" s="102" customFormat="1" ht="18.75" customHeight="1">
      <c r="A40" s="56" t="s">
        <v>2828</v>
      </c>
      <c r="B40" s="107">
        <v>120627</v>
      </c>
      <c r="C40" s="107">
        <v>30037</v>
      </c>
      <c r="D40" s="107">
        <v>29833</v>
      </c>
      <c r="E40" s="111">
        <f t="shared" si="1"/>
        <v>0.99320837633585202</v>
      </c>
      <c r="F40" s="111">
        <v>0.143245832534968</v>
      </c>
    </row>
    <row r="41" spans="1:6" s="102" customFormat="1" ht="18.75" customHeight="1">
      <c r="A41" s="62" t="s">
        <v>2829</v>
      </c>
      <c r="B41" s="107"/>
      <c r="C41" s="107"/>
      <c r="D41" s="107">
        <v>2763</v>
      </c>
      <c r="E41" s="111"/>
      <c r="F41" s="111"/>
    </row>
    <row r="42" spans="1:6" s="102" customFormat="1" ht="18.75" customHeight="1">
      <c r="A42" s="62" t="s">
        <v>2830</v>
      </c>
      <c r="B42" s="107"/>
      <c r="C42" s="107"/>
      <c r="D42" s="107">
        <v>2752</v>
      </c>
      <c r="E42" s="111"/>
      <c r="F42" s="111"/>
    </row>
    <row r="43" spans="1:6" s="102" customFormat="1" ht="18.75" customHeight="1">
      <c r="A43" s="62" t="s">
        <v>2831</v>
      </c>
      <c r="B43" s="107"/>
      <c r="C43" s="107"/>
      <c r="D43" s="107">
        <v>0</v>
      </c>
      <c r="E43" s="111"/>
      <c r="F43" s="111"/>
    </row>
    <row r="44" spans="1:6" s="102" customFormat="1" ht="18.75" customHeight="1">
      <c r="A44" s="62" t="s">
        <v>2832</v>
      </c>
      <c r="B44" s="107"/>
      <c r="C44" s="107"/>
      <c r="D44" s="107">
        <v>0</v>
      </c>
      <c r="E44" s="111"/>
      <c r="F44" s="111"/>
    </row>
    <row r="45" spans="1:6" s="102" customFormat="1" ht="18.75" customHeight="1">
      <c r="A45" s="62" t="s">
        <v>2833</v>
      </c>
      <c r="B45" s="107"/>
      <c r="C45" s="107"/>
      <c r="D45" s="107">
        <v>0</v>
      </c>
      <c r="E45" s="111"/>
      <c r="F45" s="111"/>
    </row>
    <row r="46" spans="1:6" s="102" customFormat="1" ht="18.75" customHeight="1">
      <c r="A46" s="62" t="s">
        <v>2834</v>
      </c>
      <c r="B46" s="107"/>
      <c r="C46" s="107"/>
      <c r="D46" s="107">
        <v>200</v>
      </c>
      <c r="E46" s="111"/>
      <c r="F46" s="111"/>
    </row>
    <row r="47" spans="1:6" s="102" customFormat="1" ht="18.75" customHeight="1">
      <c r="A47" s="62" t="s">
        <v>2835</v>
      </c>
      <c r="B47" s="107"/>
      <c r="C47" s="107"/>
      <c r="D47" s="107">
        <v>0</v>
      </c>
      <c r="E47" s="111"/>
      <c r="F47" s="111"/>
    </row>
    <row r="48" spans="1:6" s="102" customFormat="1" ht="18.75" customHeight="1">
      <c r="A48" s="62" t="s">
        <v>2836</v>
      </c>
      <c r="B48" s="107"/>
      <c r="C48" s="107"/>
      <c r="D48" s="107">
        <v>0</v>
      </c>
      <c r="E48" s="111"/>
      <c r="F48" s="111"/>
    </row>
    <row r="49" spans="1:6" s="102" customFormat="1" ht="18.75" customHeight="1">
      <c r="A49" s="62" t="s">
        <v>2837</v>
      </c>
      <c r="B49" s="107"/>
      <c r="C49" s="107"/>
      <c r="D49" s="107">
        <v>511</v>
      </c>
      <c r="E49" s="111"/>
      <c r="F49" s="111">
        <v>0</v>
      </c>
    </row>
    <row r="50" spans="1:6" s="102" customFormat="1" ht="18.75" customHeight="1">
      <c r="A50" s="62" t="s">
        <v>2838</v>
      </c>
      <c r="B50" s="107"/>
      <c r="C50" s="107"/>
      <c r="D50" s="107">
        <v>0</v>
      </c>
      <c r="E50" s="111"/>
      <c r="F50" s="111"/>
    </row>
    <row r="51" spans="1:6" s="102" customFormat="1" ht="18.75" customHeight="1">
      <c r="A51" s="62" t="s">
        <v>1123</v>
      </c>
      <c r="B51" s="107"/>
      <c r="C51" s="107"/>
      <c r="D51" s="107">
        <v>0</v>
      </c>
      <c r="E51" s="111"/>
      <c r="F51" s="111"/>
    </row>
    <row r="52" spans="1:6" s="102" customFormat="1" ht="18.75" customHeight="1">
      <c r="A52" s="62" t="s">
        <v>2839</v>
      </c>
      <c r="B52" s="107"/>
      <c r="C52" s="107"/>
      <c r="D52" s="107">
        <v>23607</v>
      </c>
      <c r="E52" s="111"/>
      <c r="F52" s="111">
        <v>-7.7274859287054395E-2</v>
      </c>
    </row>
    <row r="53" spans="1:6" s="102" customFormat="1" ht="18.75" customHeight="1">
      <c r="A53" s="56" t="s">
        <v>2840</v>
      </c>
      <c r="B53" s="107"/>
      <c r="C53" s="107">
        <v>27</v>
      </c>
      <c r="D53" s="107">
        <v>27</v>
      </c>
      <c r="E53" s="111">
        <f t="shared" si="1"/>
        <v>1</v>
      </c>
      <c r="F53" s="111">
        <v>-0.99507748404740204</v>
      </c>
    </row>
    <row r="54" spans="1:6" s="102" customFormat="1" ht="18.75" customHeight="1">
      <c r="A54" s="62" t="s">
        <v>2829</v>
      </c>
      <c r="B54" s="107"/>
      <c r="C54" s="107"/>
      <c r="D54" s="107">
        <v>27</v>
      </c>
      <c r="E54" s="111"/>
      <c r="F54" s="111"/>
    </row>
    <row r="55" spans="1:6" s="102" customFormat="1" ht="18.75" customHeight="1">
      <c r="A55" s="62" t="s">
        <v>2830</v>
      </c>
      <c r="B55" s="107"/>
      <c r="C55" s="107"/>
      <c r="D55" s="107">
        <v>0</v>
      </c>
      <c r="E55" s="111"/>
      <c r="F55" s="111"/>
    </row>
    <row r="56" spans="1:6" s="102" customFormat="1" ht="18.75" customHeight="1">
      <c r="A56" s="62" t="s">
        <v>2841</v>
      </c>
      <c r="B56" s="107"/>
      <c r="C56" s="107"/>
      <c r="D56" s="107">
        <v>0</v>
      </c>
      <c r="E56" s="111"/>
      <c r="F56" s="111">
        <v>-1</v>
      </c>
    </row>
    <row r="57" spans="1:6" s="102" customFormat="1" ht="18.75" customHeight="1">
      <c r="A57" s="56" t="s">
        <v>2842</v>
      </c>
      <c r="B57" s="107"/>
      <c r="C57" s="107">
        <v>73</v>
      </c>
      <c r="D57" s="107">
        <v>73</v>
      </c>
      <c r="E57" s="111">
        <f t="shared" si="1"/>
        <v>1</v>
      </c>
      <c r="F57" s="111">
        <v>-0.75666666666666704</v>
      </c>
    </row>
    <row r="58" spans="1:6" s="102" customFormat="1" ht="18.75" customHeight="1">
      <c r="A58" s="56" t="s">
        <v>2843</v>
      </c>
      <c r="B58" s="107"/>
      <c r="C58" s="107"/>
      <c r="D58" s="107">
        <v>0</v>
      </c>
      <c r="E58" s="111"/>
      <c r="F58" s="111">
        <v>-1</v>
      </c>
    </row>
    <row r="59" spans="1:6" s="102" customFormat="1" ht="18.75" customHeight="1">
      <c r="A59" s="62" t="s">
        <v>2844</v>
      </c>
      <c r="B59" s="107"/>
      <c r="C59" s="107"/>
      <c r="D59" s="107">
        <v>0</v>
      </c>
      <c r="E59" s="111"/>
      <c r="F59" s="111"/>
    </row>
    <row r="60" spans="1:6" s="102" customFormat="1" ht="18.75" customHeight="1">
      <c r="A60" s="62" t="s">
        <v>2845</v>
      </c>
      <c r="B60" s="107"/>
      <c r="C60" s="107"/>
      <c r="D60" s="107">
        <v>0</v>
      </c>
      <c r="E60" s="111"/>
      <c r="F60" s="111"/>
    </row>
    <row r="61" spans="1:6" s="102" customFormat="1" ht="18.75" customHeight="1">
      <c r="A61" s="62" t="s">
        <v>2846</v>
      </c>
      <c r="B61" s="107"/>
      <c r="C61" s="107"/>
      <c r="D61" s="107">
        <v>0</v>
      </c>
      <c r="E61" s="111"/>
      <c r="F61" s="111"/>
    </row>
    <row r="62" spans="1:6" s="102" customFormat="1" ht="18.75" customHeight="1">
      <c r="A62" s="62" t="s">
        <v>2847</v>
      </c>
      <c r="B62" s="107"/>
      <c r="C62" s="107"/>
      <c r="D62" s="107">
        <v>0</v>
      </c>
      <c r="E62" s="111"/>
      <c r="F62" s="111"/>
    </row>
    <row r="63" spans="1:6" s="102" customFormat="1" ht="18.75" customHeight="1">
      <c r="A63" s="62" t="s">
        <v>2848</v>
      </c>
      <c r="B63" s="107"/>
      <c r="C63" s="107"/>
      <c r="D63" s="107">
        <v>0</v>
      </c>
      <c r="E63" s="111"/>
      <c r="F63" s="111">
        <v>-1</v>
      </c>
    </row>
    <row r="64" spans="1:6" s="102" customFormat="1" ht="18.75" customHeight="1">
      <c r="A64" s="56" t="s">
        <v>2849</v>
      </c>
      <c r="B64" s="107">
        <v>708</v>
      </c>
      <c r="C64" s="107">
        <v>960</v>
      </c>
      <c r="D64" s="107">
        <v>960</v>
      </c>
      <c r="E64" s="111">
        <f t="shared" si="1"/>
        <v>1</v>
      </c>
      <c r="F64" s="111"/>
    </row>
    <row r="65" spans="1:6" s="102" customFormat="1" ht="18.75" customHeight="1">
      <c r="A65" s="62" t="s">
        <v>2850</v>
      </c>
      <c r="B65" s="107"/>
      <c r="C65" s="107"/>
      <c r="D65" s="107">
        <v>912</v>
      </c>
      <c r="E65" s="111"/>
      <c r="F65" s="111"/>
    </row>
    <row r="66" spans="1:6" s="102" customFormat="1" ht="18.75" customHeight="1">
      <c r="A66" s="62" t="s">
        <v>2851</v>
      </c>
      <c r="B66" s="107"/>
      <c r="C66" s="107"/>
      <c r="D66" s="107">
        <v>48</v>
      </c>
      <c r="E66" s="111"/>
      <c r="F66" s="111"/>
    </row>
    <row r="67" spans="1:6" s="102" customFormat="1" ht="18.75" customHeight="1">
      <c r="A67" s="62" t="s">
        <v>2852</v>
      </c>
      <c r="B67" s="107"/>
      <c r="C67" s="107"/>
      <c r="D67" s="107">
        <v>0</v>
      </c>
      <c r="E67" s="111"/>
      <c r="F67" s="111"/>
    </row>
    <row r="68" spans="1:6" s="102" customFormat="1" ht="18.75" customHeight="1">
      <c r="A68" s="56" t="s">
        <v>2853</v>
      </c>
      <c r="B68" s="107"/>
      <c r="C68" s="107">
        <v>3000</v>
      </c>
      <c r="D68" s="107">
        <v>3000</v>
      </c>
      <c r="E68" s="111">
        <f t="shared" si="1"/>
        <v>1</v>
      </c>
      <c r="F68" s="111"/>
    </row>
    <row r="69" spans="1:6" s="102" customFormat="1" ht="18.75" customHeight="1">
      <c r="A69" s="62" t="s">
        <v>2854</v>
      </c>
      <c r="B69" s="107"/>
      <c r="C69" s="107"/>
      <c r="D69" s="107">
        <v>0</v>
      </c>
      <c r="E69" s="111"/>
      <c r="F69" s="111"/>
    </row>
    <row r="70" spans="1:6" s="102" customFormat="1" ht="18.75" customHeight="1">
      <c r="A70" s="62" t="s">
        <v>2855</v>
      </c>
      <c r="B70" s="107"/>
      <c r="C70" s="107"/>
      <c r="D70" s="107">
        <v>0</v>
      </c>
      <c r="E70" s="111"/>
      <c r="F70" s="111"/>
    </row>
    <row r="71" spans="1:6" s="102" customFormat="1" ht="18.75" customHeight="1">
      <c r="A71" s="62" t="s">
        <v>2856</v>
      </c>
      <c r="B71" s="107"/>
      <c r="C71" s="107"/>
      <c r="D71" s="107">
        <v>3000</v>
      </c>
      <c r="E71" s="111"/>
      <c r="F71" s="111"/>
    </row>
    <row r="72" spans="1:6" s="102" customFormat="1" ht="18.75" customHeight="1">
      <c r="A72" s="56" t="s">
        <v>2857</v>
      </c>
      <c r="B72" s="107"/>
      <c r="C72" s="107"/>
      <c r="D72" s="107">
        <v>0</v>
      </c>
      <c r="E72" s="111"/>
      <c r="F72" s="111"/>
    </row>
    <row r="73" spans="1:6" s="102" customFormat="1" ht="18.75" customHeight="1">
      <c r="A73" s="62" t="s">
        <v>2854</v>
      </c>
      <c r="B73" s="107"/>
      <c r="C73" s="107"/>
      <c r="D73" s="107">
        <v>0</v>
      </c>
      <c r="E73" s="111"/>
      <c r="F73" s="111"/>
    </row>
    <row r="74" spans="1:6" s="102" customFormat="1" ht="18.75" customHeight="1">
      <c r="A74" s="62" t="s">
        <v>2855</v>
      </c>
      <c r="B74" s="107"/>
      <c r="C74" s="107"/>
      <c r="D74" s="107">
        <v>0</v>
      </c>
      <c r="E74" s="111"/>
      <c r="F74" s="111"/>
    </row>
    <row r="75" spans="1:6" s="102" customFormat="1" ht="18.75" customHeight="1">
      <c r="A75" s="62" t="s">
        <v>2858</v>
      </c>
      <c r="B75" s="107"/>
      <c r="C75" s="107"/>
      <c r="D75" s="107">
        <v>0</v>
      </c>
      <c r="E75" s="111"/>
      <c r="F75" s="111"/>
    </row>
    <row r="76" spans="1:6" s="102" customFormat="1" ht="18.75" customHeight="1">
      <c r="A76" s="56" t="s">
        <v>2859</v>
      </c>
      <c r="B76" s="107"/>
      <c r="C76" s="107"/>
      <c r="D76" s="107">
        <v>0</v>
      </c>
      <c r="E76" s="111"/>
      <c r="F76" s="111"/>
    </row>
    <row r="77" spans="1:6" s="102" customFormat="1" ht="18.75" customHeight="1">
      <c r="A77" s="62" t="s">
        <v>2860</v>
      </c>
      <c r="B77" s="107"/>
      <c r="C77" s="107"/>
      <c r="D77" s="107">
        <v>0</v>
      </c>
      <c r="E77" s="111"/>
      <c r="F77" s="111"/>
    </row>
    <row r="78" spans="1:6" s="102" customFormat="1" ht="18.75" customHeight="1">
      <c r="A78" s="62" t="s">
        <v>2861</v>
      </c>
      <c r="B78" s="107"/>
      <c r="C78" s="107"/>
      <c r="D78" s="107">
        <v>0</v>
      </c>
      <c r="E78" s="111"/>
      <c r="F78" s="111"/>
    </row>
    <row r="79" spans="1:6" s="102" customFormat="1" ht="18.75" customHeight="1">
      <c r="A79" s="62" t="s">
        <v>2862</v>
      </c>
      <c r="B79" s="107"/>
      <c r="C79" s="107"/>
      <c r="D79" s="107">
        <v>0</v>
      </c>
      <c r="E79" s="111"/>
      <c r="F79" s="111"/>
    </row>
    <row r="80" spans="1:6" s="102" customFormat="1" ht="18.75" customHeight="1">
      <c r="A80" s="62" t="s">
        <v>2863</v>
      </c>
      <c r="B80" s="107"/>
      <c r="C80" s="107"/>
      <c r="D80" s="107">
        <v>0</v>
      </c>
      <c r="E80" s="111"/>
      <c r="F80" s="111"/>
    </row>
    <row r="81" spans="1:6" s="102" customFormat="1" ht="18.75" customHeight="1">
      <c r="A81" s="62" t="s">
        <v>2864</v>
      </c>
      <c r="B81" s="107"/>
      <c r="C81" s="107"/>
      <c r="D81" s="107">
        <v>0</v>
      </c>
      <c r="E81" s="111"/>
      <c r="F81" s="111"/>
    </row>
    <row r="82" spans="1:6" s="102" customFormat="1" ht="18.75" customHeight="1">
      <c r="A82" s="56" t="s">
        <v>2865</v>
      </c>
      <c r="B82" s="107"/>
      <c r="C82" s="107"/>
      <c r="D82" s="107">
        <v>0</v>
      </c>
      <c r="E82" s="111"/>
      <c r="F82" s="111">
        <v>-1</v>
      </c>
    </row>
    <row r="83" spans="1:6" s="102" customFormat="1" ht="18.75" customHeight="1">
      <c r="A83" s="62" t="s">
        <v>2866</v>
      </c>
      <c r="B83" s="107"/>
      <c r="C83" s="107"/>
      <c r="D83" s="107">
        <v>0</v>
      </c>
      <c r="E83" s="111"/>
      <c r="F83" s="111"/>
    </row>
    <row r="84" spans="1:6" s="102" customFormat="1" ht="18.75" customHeight="1">
      <c r="A84" s="62" t="s">
        <v>2867</v>
      </c>
      <c r="B84" s="107"/>
      <c r="C84" s="107"/>
      <c r="D84" s="107">
        <v>0</v>
      </c>
      <c r="E84" s="111"/>
      <c r="F84" s="111">
        <v>-1</v>
      </c>
    </row>
    <row r="85" spans="1:6" s="102" customFormat="1" ht="18.75" customHeight="1">
      <c r="A85" s="56" t="s">
        <v>785</v>
      </c>
      <c r="B85" s="107"/>
      <c r="C85" s="107">
        <v>330</v>
      </c>
      <c r="D85" s="107">
        <v>330</v>
      </c>
      <c r="E85" s="111">
        <f t="shared" si="1"/>
        <v>1</v>
      </c>
      <c r="F85" s="111"/>
    </row>
    <row r="86" spans="1:6" s="102" customFormat="1" ht="18.75" customHeight="1">
      <c r="A86" s="56" t="s">
        <v>2868</v>
      </c>
      <c r="B86" s="107"/>
      <c r="C86" s="107">
        <v>330</v>
      </c>
      <c r="D86" s="107">
        <v>330</v>
      </c>
      <c r="E86" s="111">
        <f t="shared" si="1"/>
        <v>1</v>
      </c>
      <c r="F86" s="111"/>
    </row>
    <row r="87" spans="1:6" s="102" customFormat="1" ht="18.75" customHeight="1">
      <c r="A87" s="62" t="s">
        <v>2814</v>
      </c>
      <c r="B87" s="107"/>
      <c r="C87" s="107"/>
      <c r="D87" s="107">
        <v>330</v>
      </c>
      <c r="E87" s="111"/>
      <c r="F87" s="111"/>
    </row>
    <row r="88" spans="1:6" s="102" customFormat="1" ht="18.75" customHeight="1">
      <c r="A88" s="62" t="s">
        <v>2869</v>
      </c>
      <c r="B88" s="107"/>
      <c r="C88" s="107"/>
      <c r="D88" s="107">
        <v>0</v>
      </c>
      <c r="E88" s="111"/>
      <c r="F88" s="111"/>
    </row>
    <row r="89" spans="1:6" s="102" customFormat="1" ht="18.75" customHeight="1">
      <c r="A89" s="62" t="s">
        <v>2870</v>
      </c>
      <c r="B89" s="107"/>
      <c r="C89" s="107"/>
      <c r="D89" s="107">
        <v>0</v>
      </c>
      <c r="E89" s="111"/>
      <c r="F89" s="111"/>
    </row>
    <row r="90" spans="1:6" s="102" customFormat="1" ht="18.75" customHeight="1">
      <c r="A90" s="62" t="s">
        <v>2871</v>
      </c>
      <c r="B90" s="107"/>
      <c r="C90" s="107"/>
      <c r="D90" s="107">
        <v>0</v>
      </c>
      <c r="E90" s="111"/>
      <c r="F90" s="111"/>
    </row>
    <row r="91" spans="1:6" s="102" customFormat="1" ht="18.75" customHeight="1">
      <c r="A91" s="56" t="s">
        <v>2872</v>
      </c>
      <c r="B91" s="107"/>
      <c r="C91" s="107"/>
      <c r="D91" s="107">
        <v>0</v>
      </c>
      <c r="E91" s="111"/>
      <c r="F91" s="111"/>
    </row>
    <row r="92" spans="1:6" s="102" customFormat="1" ht="18.75" customHeight="1">
      <c r="A92" s="62" t="s">
        <v>2814</v>
      </c>
      <c r="B92" s="107"/>
      <c r="C92" s="107"/>
      <c r="D92" s="107">
        <v>0</v>
      </c>
      <c r="E92" s="111"/>
      <c r="F92" s="111"/>
    </row>
    <row r="93" spans="1:6" s="102" customFormat="1" ht="18.75" customHeight="1">
      <c r="A93" s="62" t="s">
        <v>2869</v>
      </c>
      <c r="B93" s="107"/>
      <c r="C93" s="107"/>
      <c r="D93" s="107">
        <v>0</v>
      </c>
      <c r="E93" s="111"/>
      <c r="F93" s="111"/>
    </row>
    <row r="94" spans="1:6" s="102" customFormat="1" ht="18.75" customHeight="1">
      <c r="A94" s="62" t="s">
        <v>2873</v>
      </c>
      <c r="B94" s="107"/>
      <c r="C94" s="107"/>
      <c r="D94" s="107">
        <v>0</v>
      </c>
      <c r="E94" s="111"/>
      <c r="F94" s="111"/>
    </row>
    <row r="95" spans="1:6" s="102" customFormat="1" ht="18.75" customHeight="1">
      <c r="A95" s="62" t="s">
        <v>2874</v>
      </c>
      <c r="B95" s="107"/>
      <c r="C95" s="107"/>
      <c r="D95" s="107">
        <v>0</v>
      </c>
      <c r="E95" s="111"/>
      <c r="F95" s="111"/>
    </row>
    <row r="96" spans="1:6" s="102" customFormat="1" ht="18.75" customHeight="1">
      <c r="A96" s="56" t="s">
        <v>2875</v>
      </c>
      <c r="B96" s="107"/>
      <c r="C96" s="107"/>
      <c r="D96" s="107">
        <v>0</v>
      </c>
      <c r="E96" s="111"/>
      <c r="F96" s="111"/>
    </row>
    <row r="97" spans="1:6" s="102" customFormat="1" ht="18.75" customHeight="1">
      <c r="A97" s="62" t="s">
        <v>857</v>
      </c>
      <c r="B97" s="107"/>
      <c r="C97" s="107"/>
      <c r="D97" s="107">
        <v>0</v>
      </c>
      <c r="E97" s="111"/>
      <c r="F97" s="111"/>
    </row>
    <row r="98" spans="1:6" s="102" customFormat="1" ht="18.75" customHeight="1">
      <c r="A98" s="62" t="s">
        <v>2876</v>
      </c>
      <c r="B98" s="107"/>
      <c r="C98" s="107"/>
      <c r="D98" s="107">
        <v>0</v>
      </c>
      <c r="E98" s="111"/>
      <c r="F98" s="111"/>
    </row>
    <row r="99" spans="1:6" s="102" customFormat="1" ht="18.75" customHeight="1">
      <c r="A99" s="62" t="s">
        <v>2877</v>
      </c>
      <c r="B99" s="107"/>
      <c r="C99" s="107"/>
      <c r="D99" s="107">
        <v>0</v>
      </c>
      <c r="E99" s="111"/>
      <c r="F99" s="111"/>
    </row>
    <row r="100" spans="1:6" s="102" customFormat="1" ht="18.75" customHeight="1">
      <c r="A100" s="62" t="s">
        <v>2878</v>
      </c>
      <c r="B100" s="107"/>
      <c r="C100" s="107"/>
      <c r="D100" s="107">
        <v>0</v>
      </c>
      <c r="E100" s="111"/>
      <c r="F100" s="111"/>
    </row>
    <row r="101" spans="1:6" s="102" customFormat="1" ht="18.75" customHeight="1">
      <c r="A101" s="56" t="s">
        <v>898</v>
      </c>
      <c r="B101" s="107"/>
      <c r="C101" s="107"/>
      <c r="D101" s="107">
        <v>0</v>
      </c>
      <c r="E101" s="111"/>
      <c r="F101" s="111"/>
    </row>
    <row r="102" spans="1:6" s="102" customFormat="1" ht="18.75" customHeight="1">
      <c r="A102" s="56" t="s">
        <v>2879</v>
      </c>
      <c r="B102" s="107"/>
      <c r="C102" s="107"/>
      <c r="D102" s="107">
        <v>0</v>
      </c>
      <c r="E102" s="111"/>
      <c r="F102" s="111"/>
    </row>
    <row r="103" spans="1:6" s="102" customFormat="1" ht="18.75" customHeight="1">
      <c r="A103" s="62" t="s">
        <v>900</v>
      </c>
      <c r="B103" s="107"/>
      <c r="C103" s="107"/>
      <c r="D103" s="107">
        <v>0</v>
      </c>
      <c r="E103" s="111"/>
      <c r="F103" s="111"/>
    </row>
    <row r="104" spans="1:6" s="102" customFormat="1" ht="18.75" customHeight="1">
      <c r="A104" s="62" t="s">
        <v>901</v>
      </c>
      <c r="B104" s="107"/>
      <c r="C104" s="107"/>
      <c r="D104" s="107">
        <v>0</v>
      </c>
      <c r="E104" s="111"/>
      <c r="F104" s="111"/>
    </row>
    <row r="105" spans="1:6" s="102" customFormat="1" ht="18.75" customHeight="1">
      <c r="A105" s="62" t="s">
        <v>2880</v>
      </c>
      <c r="B105" s="107"/>
      <c r="C105" s="107"/>
      <c r="D105" s="107">
        <v>0</v>
      </c>
      <c r="E105" s="111"/>
      <c r="F105" s="111"/>
    </row>
    <row r="106" spans="1:6" s="102" customFormat="1" ht="18.75" customHeight="1">
      <c r="A106" s="62" t="s">
        <v>2881</v>
      </c>
      <c r="B106" s="107"/>
      <c r="C106" s="107"/>
      <c r="D106" s="107">
        <v>0</v>
      </c>
      <c r="E106" s="111"/>
      <c r="F106" s="111"/>
    </row>
    <row r="107" spans="1:6" s="102" customFormat="1" ht="18.75" customHeight="1">
      <c r="A107" s="56" t="s">
        <v>2882</v>
      </c>
      <c r="B107" s="107"/>
      <c r="C107" s="107"/>
      <c r="D107" s="107">
        <v>0</v>
      </c>
      <c r="E107" s="111"/>
      <c r="F107" s="111"/>
    </row>
    <row r="108" spans="1:6" s="102" customFormat="1" ht="18.75" customHeight="1">
      <c r="A108" s="62" t="s">
        <v>2880</v>
      </c>
      <c r="B108" s="107"/>
      <c r="C108" s="107"/>
      <c r="D108" s="107">
        <v>0</v>
      </c>
      <c r="E108" s="111"/>
      <c r="F108" s="111"/>
    </row>
    <row r="109" spans="1:6" s="102" customFormat="1" ht="18.75" customHeight="1">
      <c r="A109" s="62" t="s">
        <v>2883</v>
      </c>
      <c r="B109" s="107"/>
      <c r="C109" s="107"/>
      <c r="D109" s="107">
        <v>0</v>
      </c>
      <c r="E109" s="111"/>
      <c r="F109" s="111"/>
    </row>
    <row r="110" spans="1:6" s="102" customFormat="1" ht="18.75" customHeight="1">
      <c r="A110" s="62" t="s">
        <v>2884</v>
      </c>
      <c r="B110" s="107"/>
      <c r="C110" s="107"/>
      <c r="D110" s="107">
        <v>0</v>
      </c>
      <c r="E110" s="111"/>
      <c r="F110" s="111"/>
    </row>
    <row r="111" spans="1:6" s="102" customFormat="1" ht="18.75" customHeight="1">
      <c r="A111" s="62" t="s">
        <v>2885</v>
      </c>
      <c r="B111" s="107"/>
      <c r="C111" s="107"/>
      <c r="D111" s="107">
        <v>0</v>
      </c>
      <c r="E111" s="111"/>
      <c r="F111" s="111"/>
    </row>
    <row r="112" spans="1:6" s="102" customFormat="1" ht="18.75" customHeight="1">
      <c r="A112" s="56" t="s">
        <v>2886</v>
      </c>
      <c r="B112" s="107"/>
      <c r="C112" s="107"/>
      <c r="D112" s="107">
        <v>0</v>
      </c>
      <c r="E112" s="111"/>
      <c r="F112" s="111"/>
    </row>
    <row r="113" spans="1:6" s="102" customFormat="1" ht="18.75" customHeight="1">
      <c r="A113" s="62" t="s">
        <v>907</v>
      </c>
      <c r="B113" s="107"/>
      <c r="C113" s="107"/>
      <c r="D113" s="107">
        <v>0</v>
      </c>
      <c r="E113" s="111"/>
      <c r="F113" s="111"/>
    </row>
    <row r="114" spans="1:6" s="102" customFormat="1" ht="18.75" customHeight="1">
      <c r="A114" s="62" t="s">
        <v>2887</v>
      </c>
      <c r="B114" s="107"/>
      <c r="C114" s="107"/>
      <c r="D114" s="107">
        <v>0</v>
      </c>
      <c r="E114" s="111"/>
      <c r="F114" s="111"/>
    </row>
    <row r="115" spans="1:6" s="102" customFormat="1" ht="18.75" customHeight="1">
      <c r="A115" s="62" t="s">
        <v>2888</v>
      </c>
      <c r="B115" s="107"/>
      <c r="C115" s="107"/>
      <c r="D115" s="107">
        <v>0</v>
      </c>
      <c r="E115" s="111"/>
      <c r="F115" s="111"/>
    </row>
    <row r="116" spans="1:6" s="102" customFormat="1" ht="18.75" customHeight="1">
      <c r="A116" s="62" t="s">
        <v>2889</v>
      </c>
      <c r="B116" s="107"/>
      <c r="C116" s="107"/>
      <c r="D116" s="107">
        <v>0</v>
      </c>
      <c r="E116" s="111"/>
      <c r="F116" s="111"/>
    </row>
    <row r="117" spans="1:6" s="102" customFormat="1" ht="18.75" customHeight="1">
      <c r="A117" s="56" t="s">
        <v>2890</v>
      </c>
      <c r="B117" s="107"/>
      <c r="C117" s="107"/>
      <c r="D117" s="107">
        <v>0</v>
      </c>
      <c r="E117" s="111"/>
      <c r="F117" s="111"/>
    </row>
    <row r="118" spans="1:6" s="102" customFormat="1" ht="18.75" customHeight="1">
      <c r="A118" s="62" t="s">
        <v>2891</v>
      </c>
      <c r="B118" s="107"/>
      <c r="C118" s="107"/>
      <c r="D118" s="107">
        <v>0</v>
      </c>
      <c r="E118" s="111"/>
      <c r="F118" s="111"/>
    </row>
    <row r="119" spans="1:6" s="102" customFormat="1" ht="18.75" customHeight="1">
      <c r="A119" s="62" t="s">
        <v>2892</v>
      </c>
      <c r="B119" s="107"/>
      <c r="C119" s="107"/>
      <c r="D119" s="107">
        <v>0</v>
      </c>
      <c r="E119" s="111"/>
      <c r="F119" s="111"/>
    </row>
    <row r="120" spans="1:6" s="102" customFormat="1" ht="18.75" customHeight="1">
      <c r="A120" s="62" t="s">
        <v>2893</v>
      </c>
      <c r="B120" s="107"/>
      <c r="C120" s="107"/>
      <c r="D120" s="107">
        <v>0</v>
      </c>
      <c r="E120" s="111"/>
      <c r="F120" s="111"/>
    </row>
    <row r="121" spans="1:6" s="102" customFormat="1" ht="18.75" customHeight="1">
      <c r="A121" s="62" t="s">
        <v>2894</v>
      </c>
      <c r="B121" s="107"/>
      <c r="C121" s="107"/>
      <c r="D121" s="107">
        <v>0</v>
      </c>
      <c r="E121" s="111"/>
      <c r="F121" s="111"/>
    </row>
    <row r="122" spans="1:6" s="102" customFormat="1" ht="18.75" customHeight="1">
      <c r="A122" s="62" t="s">
        <v>2895</v>
      </c>
      <c r="B122" s="107"/>
      <c r="C122" s="107"/>
      <c r="D122" s="107">
        <v>0</v>
      </c>
      <c r="E122" s="111"/>
      <c r="F122" s="111"/>
    </row>
    <row r="123" spans="1:6" s="102" customFormat="1" ht="18.75" customHeight="1">
      <c r="A123" s="62" t="s">
        <v>2896</v>
      </c>
      <c r="B123" s="107"/>
      <c r="C123" s="107"/>
      <c r="D123" s="107">
        <v>0</v>
      </c>
      <c r="E123" s="111"/>
      <c r="F123" s="111"/>
    </row>
    <row r="124" spans="1:6" s="102" customFormat="1" ht="18.75" customHeight="1">
      <c r="A124" s="62" t="s">
        <v>2897</v>
      </c>
      <c r="B124" s="107"/>
      <c r="C124" s="107"/>
      <c r="D124" s="107">
        <v>0</v>
      </c>
      <c r="E124" s="111"/>
      <c r="F124" s="111"/>
    </row>
    <row r="125" spans="1:6" s="102" customFormat="1" ht="18.75" customHeight="1">
      <c r="A125" s="62" t="s">
        <v>2898</v>
      </c>
      <c r="B125" s="107"/>
      <c r="C125" s="107"/>
      <c r="D125" s="107">
        <v>0</v>
      </c>
      <c r="E125" s="111"/>
      <c r="F125" s="111"/>
    </row>
    <row r="126" spans="1:6" s="102" customFormat="1" ht="18.75" customHeight="1">
      <c r="A126" s="56" t="s">
        <v>2899</v>
      </c>
      <c r="B126" s="107"/>
      <c r="C126" s="107"/>
      <c r="D126" s="107">
        <v>0</v>
      </c>
      <c r="E126" s="111"/>
      <c r="F126" s="111"/>
    </row>
    <row r="127" spans="1:6" s="102" customFormat="1" ht="18.75" customHeight="1">
      <c r="A127" s="62" t="s">
        <v>2900</v>
      </c>
      <c r="B127" s="107"/>
      <c r="C127" s="107"/>
      <c r="D127" s="107">
        <v>0</v>
      </c>
      <c r="E127" s="111"/>
      <c r="F127" s="111"/>
    </row>
    <row r="128" spans="1:6" s="102" customFormat="1" ht="18.75" customHeight="1">
      <c r="A128" s="62" t="s">
        <v>2901</v>
      </c>
      <c r="B128" s="107"/>
      <c r="C128" s="107"/>
      <c r="D128" s="107">
        <v>0</v>
      </c>
      <c r="E128" s="111"/>
      <c r="F128" s="111"/>
    </row>
    <row r="129" spans="1:6" s="102" customFormat="1" ht="18.75" customHeight="1">
      <c r="A129" s="62" t="s">
        <v>2902</v>
      </c>
      <c r="B129" s="107"/>
      <c r="C129" s="107"/>
      <c r="D129" s="107">
        <v>0</v>
      </c>
      <c r="E129" s="111"/>
      <c r="F129" s="111"/>
    </row>
    <row r="130" spans="1:6" s="102" customFormat="1" ht="18.75" customHeight="1">
      <c r="A130" s="62" t="s">
        <v>2903</v>
      </c>
      <c r="B130" s="107"/>
      <c r="C130" s="107"/>
      <c r="D130" s="107">
        <v>0</v>
      </c>
      <c r="E130" s="111"/>
      <c r="F130" s="111"/>
    </row>
    <row r="131" spans="1:6" s="102" customFormat="1" ht="18.75" customHeight="1">
      <c r="A131" s="62" t="s">
        <v>2904</v>
      </c>
      <c r="B131" s="107"/>
      <c r="C131" s="107"/>
      <c r="D131" s="107">
        <v>0</v>
      </c>
      <c r="E131" s="111"/>
      <c r="F131" s="111"/>
    </row>
    <row r="132" spans="1:6" s="102" customFormat="1" ht="18.75" customHeight="1">
      <c r="A132" s="62" t="s">
        <v>2905</v>
      </c>
      <c r="B132" s="107"/>
      <c r="C132" s="107"/>
      <c r="D132" s="107">
        <v>0</v>
      </c>
      <c r="E132" s="111"/>
      <c r="F132" s="111"/>
    </row>
    <row r="133" spans="1:6" s="102" customFormat="1" ht="18.75" customHeight="1">
      <c r="A133" s="56" t="s">
        <v>2906</v>
      </c>
      <c r="B133" s="107"/>
      <c r="C133" s="107"/>
      <c r="D133" s="107">
        <v>0</v>
      </c>
      <c r="E133" s="111"/>
      <c r="F133" s="111"/>
    </row>
    <row r="134" spans="1:6" s="102" customFormat="1" ht="18.75" customHeight="1">
      <c r="A134" s="62" t="s">
        <v>2907</v>
      </c>
      <c r="B134" s="107"/>
      <c r="C134" s="107"/>
      <c r="D134" s="107">
        <v>0</v>
      </c>
      <c r="E134" s="111"/>
      <c r="F134" s="111"/>
    </row>
    <row r="135" spans="1:6" s="102" customFormat="1" ht="18.75" customHeight="1">
      <c r="A135" s="62" t="s">
        <v>928</v>
      </c>
      <c r="B135" s="107"/>
      <c r="C135" s="107"/>
      <c r="D135" s="107">
        <v>0</v>
      </c>
      <c r="E135" s="111"/>
      <c r="F135" s="111"/>
    </row>
    <row r="136" spans="1:6" s="102" customFormat="1" ht="18.75" customHeight="1">
      <c r="A136" s="62" t="s">
        <v>2908</v>
      </c>
      <c r="B136" s="107"/>
      <c r="C136" s="107"/>
      <c r="D136" s="107">
        <v>0</v>
      </c>
      <c r="E136" s="111"/>
      <c r="F136" s="111"/>
    </row>
    <row r="137" spans="1:6" s="102" customFormat="1" ht="18.75" customHeight="1">
      <c r="A137" s="62" t="s">
        <v>2909</v>
      </c>
      <c r="B137" s="107"/>
      <c r="C137" s="107"/>
      <c r="D137" s="107">
        <v>0</v>
      </c>
      <c r="E137" s="111"/>
      <c r="F137" s="111"/>
    </row>
    <row r="138" spans="1:6" s="102" customFormat="1" ht="18.75" customHeight="1">
      <c r="A138" s="62" t="s">
        <v>2910</v>
      </c>
      <c r="B138" s="107"/>
      <c r="C138" s="107"/>
      <c r="D138" s="107">
        <v>0</v>
      </c>
      <c r="E138" s="111"/>
      <c r="F138" s="111"/>
    </row>
    <row r="139" spans="1:6" s="102" customFormat="1" ht="18.75" customHeight="1">
      <c r="A139" s="62" t="s">
        <v>2911</v>
      </c>
      <c r="B139" s="107"/>
      <c r="C139" s="107"/>
      <c r="D139" s="107">
        <v>0</v>
      </c>
      <c r="E139" s="111"/>
      <c r="F139" s="111"/>
    </row>
    <row r="140" spans="1:6" s="102" customFormat="1" ht="18.75" customHeight="1">
      <c r="A140" s="62" t="s">
        <v>2912</v>
      </c>
      <c r="B140" s="107"/>
      <c r="C140" s="107"/>
      <c r="D140" s="107">
        <v>0</v>
      </c>
      <c r="E140" s="111"/>
      <c r="F140" s="111"/>
    </row>
    <row r="141" spans="1:6" s="102" customFormat="1" ht="18.75" customHeight="1">
      <c r="A141" s="62" t="s">
        <v>2913</v>
      </c>
      <c r="B141" s="107"/>
      <c r="C141" s="107"/>
      <c r="D141" s="107">
        <v>0</v>
      </c>
      <c r="E141" s="111"/>
      <c r="F141" s="111"/>
    </row>
    <row r="142" spans="1:6" s="102" customFormat="1" ht="18.75" customHeight="1">
      <c r="A142" s="56" t="s">
        <v>949</v>
      </c>
      <c r="B142" s="107"/>
      <c r="C142" s="107"/>
      <c r="D142" s="107">
        <v>0</v>
      </c>
      <c r="E142" s="111"/>
      <c r="F142" s="111"/>
    </row>
    <row r="143" spans="1:6" s="102" customFormat="1" ht="18.75" customHeight="1">
      <c r="A143" s="56" t="s">
        <v>2914</v>
      </c>
      <c r="B143" s="107"/>
      <c r="C143" s="107"/>
      <c r="D143" s="107">
        <v>0</v>
      </c>
      <c r="E143" s="111"/>
      <c r="F143" s="111"/>
    </row>
    <row r="144" spans="1:6" s="102" customFormat="1" ht="18.75" customHeight="1">
      <c r="A144" s="62" t="s">
        <v>2915</v>
      </c>
      <c r="B144" s="107"/>
      <c r="C144" s="107"/>
      <c r="D144" s="107">
        <v>0</v>
      </c>
      <c r="E144" s="111"/>
      <c r="F144" s="111"/>
    </row>
    <row r="145" spans="1:6" s="102" customFormat="1" ht="18.75" customHeight="1">
      <c r="A145" s="62" t="s">
        <v>2916</v>
      </c>
      <c r="B145" s="107"/>
      <c r="C145" s="107"/>
      <c r="D145" s="107">
        <v>0</v>
      </c>
      <c r="E145" s="111"/>
      <c r="F145" s="111"/>
    </row>
    <row r="146" spans="1:6" s="102" customFormat="1" ht="18.75" customHeight="1">
      <c r="A146" s="62" t="s">
        <v>2917</v>
      </c>
      <c r="B146" s="107"/>
      <c r="C146" s="107"/>
      <c r="D146" s="107">
        <v>0</v>
      </c>
      <c r="E146" s="111"/>
      <c r="F146" s="111"/>
    </row>
    <row r="147" spans="1:6" s="102" customFormat="1" ht="18.75" customHeight="1">
      <c r="A147" s="56" t="s">
        <v>1003</v>
      </c>
      <c r="B147" s="107"/>
      <c r="C147" s="107"/>
      <c r="D147" s="107">
        <v>0</v>
      </c>
      <c r="E147" s="111"/>
      <c r="F147" s="111"/>
    </row>
    <row r="148" spans="1:6" s="102" customFormat="1" ht="18.75" customHeight="1">
      <c r="A148" s="56" t="s">
        <v>2918</v>
      </c>
      <c r="B148" s="107"/>
      <c r="C148" s="107"/>
      <c r="D148" s="107">
        <v>0</v>
      </c>
      <c r="E148" s="111"/>
      <c r="F148" s="111"/>
    </row>
    <row r="149" spans="1:6" s="102" customFormat="1" ht="18.75" customHeight="1">
      <c r="A149" s="62" t="s">
        <v>2919</v>
      </c>
      <c r="B149" s="107"/>
      <c r="C149" s="107"/>
      <c r="D149" s="107">
        <v>0</v>
      </c>
      <c r="E149" s="111"/>
      <c r="F149" s="111"/>
    </row>
    <row r="150" spans="1:6" s="102" customFormat="1" ht="18.75" customHeight="1">
      <c r="A150" s="62" t="s">
        <v>2920</v>
      </c>
      <c r="B150" s="107"/>
      <c r="C150" s="107"/>
      <c r="D150" s="107">
        <v>0</v>
      </c>
      <c r="E150" s="111"/>
      <c r="F150" s="111"/>
    </row>
    <row r="151" spans="1:6" s="102" customFormat="1" ht="18.75" customHeight="1">
      <c r="A151" s="62" t="s">
        <v>2921</v>
      </c>
      <c r="B151" s="107"/>
      <c r="C151" s="107"/>
      <c r="D151" s="107">
        <v>0</v>
      </c>
      <c r="E151" s="111"/>
      <c r="F151" s="111"/>
    </row>
    <row r="152" spans="1:6" s="102" customFormat="1" ht="18.75" customHeight="1">
      <c r="A152" s="62" t="s">
        <v>2922</v>
      </c>
      <c r="B152" s="107"/>
      <c r="C152" s="107"/>
      <c r="D152" s="107">
        <v>0</v>
      </c>
      <c r="E152" s="111"/>
      <c r="F152" s="111"/>
    </row>
    <row r="153" spans="1:6" s="102" customFormat="1" ht="18.75" customHeight="1">
      <c r="A153" s="62" t="s">
        <v>2923</v>
      </c>
      <c r="B153" s="107"/>
      <c r="C153" s="107"/>
      <c r="D153" s="107">
        <v>0</v>
      </c>
      <c r="E153" s="111"/>
      <c r="F153" s="111"/>
    </row>
    <row r="154" spans="1:6" s="102" customFormat="1" ht="18.75" customHeight="1">
      <c r="A154" s="56" t="s">
        <v>1020</v>
      </c>
      <c r="B154" s="107"/>
      <c r="C154" s="107"/>
      <c r="D154" s="107">
        <v>0</v>
      </c>
      <c r="E154" s="111"/>
      <c r="F154" s="111"/>
    </row>
    <row r="155" spans="1:6" s="102" customFormat="1" ht="18.75" customHeight="1">
      <c r="A155" s="56" t="s">
        <v>1040</v>
      </c>
      <c r="B155" s="107"/>
      <c r="C155" s="107"/>
      <c r="D155" s="107">
        <v>0</v>
      </c>
      <c r="E155" s="111"/>
      <c r="F155" s="111"/>
    </row>
    <row r="156" spans="1:6" s="102" customFormat="1" ht="18.75" customHeight="1">
      <c r="A156" s="62" t="s">
        <v>2924</v>
      </c>
      <c r="B156" s="107"/>
      <c r="C156" s="107"/>
      <c r="D156" s="107">
        <v>0</v>
      </c>
      <c r="E156" s="111"/>
      <c r="F156" s="111"/>
    </row>
    <row r="157" spans="1:6" s="102" customFormat="1" ht="18.75" customHeight="1">
      <c r="A157" s="62" t="s">
        <v>2925</v>
      </c>
      <c r="B157" s="107"/>
      <c r="C157" s="107"/>
      <c r="D157" s="107">
        <v>0</v>
      </c>
      <c r="E157" s="111"/>
      <c r="F157" s="111"/>
    </row>
    <row r="158" spans="1:6" s="102" customFormat="1" ht="18.75" customHeight="1">
      <c r="A158" s="56" t="s">
        <v>1329</v>
      </c>
      <c r="B158" s="107"/>
      <c r="C158" s="107">
        <v>3326</v>
      </c>
      <c r="D158" s="107">
        <v>3258</v>
      </c>
      <c r="E158" s="111">
        <f t="shared" ref="E158:E159" si="2">D158/C158</f>
        <v>0.97955502104630199</v>
      </c>
      <c r="F158" s="111">
        <v>14.663461538461499</v>
      </c>
    </row>
    <row r="159" spans="1:6" s="102" customFormat="1" ht="18.75" customHeight="1">
      <c r="A159" s="56" t="s">
        <v>2926</v>
      </c>
      <c r="B159" s="107"/>
      <c r="C159" s="107">
        <v>1500</v>
      </c>
      <c r="D159" s="107">
        <v>3258</v>
      </c>
      <c r="E159" s="111">
        <f t="shared" si="2"/>
        <v>2.1720000000000002</v>
      </c>
      <c r="F159" s="111">
        <v>14.663461538461499</v>
      </c>
    </row>
    <row r="160" spans="1:6" s="102" customFormat="1" ht="18.75" customHeight="1">
      <c r="A160" s="62" t="s">
        <v>2927</v>
      </c>
      <c r="B160" s="107"/>
      <c r="C160" s="107">
        <v>0</v>
      </c>
      <c r="D160" s="107">
        <v>1500</v>
      </c>
      <c r="E160" s="111"/>
      <c r="F160" s="111"/>
    </row>
    <row r="161" spans="1:6" s="102" customFormat="1" ht="18.75" customHeight="1">
      <c r="A161" s="62" t="s">
        <v>2928</v>
      </c>
      <c r="B161" s="107"/>
      <c r="C161" s="107"/>
      <c r="D161" s="107">
        <v>1500</v>
      </c>
      <c r="E161" s="111"/>
      <c r="F161" s="111"/>
    </row>
    <row r="162" spans="1:6" s="102" customFormat="1" ht="18.75" customHeight="1">
      <c r="A162" s="62" t="s">
        <v>2929</v>
      </c>
      <c r="B162" s="107"/>
      <c r="C162" s="107"/>
      <c r="D162" s="107">
        <v>0</v>
      </c>
      <c r="E162" s="111"/>
      <c r="F162" s="111"/>
    </row>
    <row r="163" spans="1:6" s="102" customFormat="1" ht="18.75" customHeight="1">
      <c r="A163" s="56" t="s">
        <v>2930</v>
      </c>
      <c r="B163" s="107"/>
      <c r="C163" s="107"/>
      <c r="D163" s="107">
        <v>0</v>
      </c>
      <c r="E163" s="111"/>
      <c r="F163" s="111"/>
    </row>
    <row r="164" spans="1:6" s="102" customFormat="1" ht="18.75" customHeight="1">
      <c r="A164" s="62" t="s">
        <v>2931</v>
      </c>
      <c r="B164" s="107"/>
      <c r="C164" s="107"/>
      <c r="D164" s="107">
        <v>0</v>
      </c>
      <c r="E164" s="111"/>
      <c r="F164" s="111"/>
    </row>
    <row r="165" spans="1:6" s="102" customFormat="1" ht="18.75" customHeight="1">
      <c r="A165" s="62" t="s">
        <v>2932</v>
      </c>
      <c r="B165" s="107"/>
      <c r="C165" s="107"/>
      <c r="D165" s="107">
        <v>0</v>
      </c>
      <c r="E165" s="111"/>
      <c r="F165" s="111"/>
    </row>
    <row r="166" spans="1:6" s="102" customFormat="1" ht="18.75" customHeight="1">
      <c r="A166" s="62" t="s">
        <v>2933</v>
      </c>
      <c r="B166" s="107"/>
      <c r="C166" s="107"/>
      <c r="D166" s="107">
        <v>0</v>
      </c>
      <c r="E166" s="111"/>
      <c r="F166" s="111"/>
    </row>
    <row r="167" spans="1:6" s="102" customFormat="1" ht="18.75" customHeight="1">
      <c r="A167" s="62" t="s">
        <v>2934</v>
      </c>
      <c r="B167" s="107"/>
      <c r="C167" s="107"/>
      <c r="D167" s="107">
        <v>0</v>
      </c>
      <c r="E167" s="111"/>
      <c r="F167" s="111"/>
    </row>
    <row r="168" spans="1:6" s="102" customFormat="1" ht="18.75" customHeight="1">
      <c r="A168" s="62" t="s">
        <v>2935</v>
      </c>
      <c r="B168" s="107"/>
      <c r="C168" s="107"/>
      <c r="D168" s="107">
        <v>0</v>
      </c>
      <c r="E168" s="111"/>
      <c r="F168" s="111"/>
    </row>
    <row r="169" spans="1:6" s="102" customFormat="1" ht="18.75" customHeight="1">
      <c r="A169" s="62" t="s">
        <v>2936</v>
      </c>
      <c r="B169" s="107"/>
      <c r="C169" s="107"/>
      <c r="D169" s="107">
        <v>0</v>
      </c>
      <c r="E169" s="111"/>
      <c r="F169" s="111"/>
    </row>
    <row r="170" spans="1:6" s="102" customFormat="1" ht="18.75" customHeight="1">
      <c r="A170" s="62" t="s">
        <v>2937</v>
      </c>
      <c r="B170" s="107"/>
      <c r="C170" s="107"/>
      <c r="D170" s="107">
        <v>0</v>
      </c>
      <c r="E170" s="111"/>
      <c r="F170" s="111"/>
    </row>
    <row r="171" spans="1:6" s="102" customFormat="1" ht="18.75" customHeight="1">
      <c r="A171" s="62" t="s">
        <v>2938</v>
      </c>
      <c r="B171" s="107"/>
      <c r="C171" s="107"/>
      <c r="D171" s="107">
        <v>0</v>
      </c>
      <c r="E171" s="111"/>
      <c r="F171" s="111"/>
    </row>
    <row r="172" spans="1:6" s="102" customFormat="1" ht="18.75" customHeight="1">
      <c r="A172" s="56" t="s">
        <v>2939</v>
      </c>
      <c r="B172" s="107"/>
      <c r="C172" s="107">
        <v>1826</v>
      </c>
      <c r="D172" s="107">
        <v>1758</v>
      </c>
      <c r="E172" s="111">
        <f t="shared" ref="E172:E222" si="3">D172/C172</f>
        <v>0.96276013143482997</v>
      </c>
      <c r="F172" s="111"/>
    </row>
    <row r="173" spans="1:6" s="102" customFormat="1" ht="18.75" customHeight="1">
      <c r="A173" s="62" t="s">
        <v>2940</v>
      </c>
      <c r="B173" s="107"/>
      <c r="C173" s="107"/>
      <c r="D173" s="107">
        <v>0</v>
      </c>
      <c r="E173" s="111"/>
      <c r="F173" s="111"/>
    </row>
    <row r="174" spans="1:6" s="102" customFormat="1" ht="18.75" customHeight="1">
      <c r="A174" s="62" t="s">
        <v>2941</v>
      </c>
      <c r="B174" s="107"/>
      <c r="C174" s="107"/>
      <c r="D174" s="107">
        <v>1290</v>
      </c>
      <c r="E174" s="111"/>
      <c r="F174" s="111"/>
    </row>
    <row r="175" spans="1:6" s="102" customFormat="1" ht="18.75" customHeight="1">
      <c r="A175" s="62" t="s">
        <v>2942</v>
      </c>
      <c r="B175" s="107"/>
      <c r="C175" s="107"/>
      <c r="D175" s="107">
        <v>320</v>
      </c>
      <c r="E175" s="111"/>
      <c r="F175" s="111"/>
    </row>
    <row r="176" spans="1:6" s="102" customFormat="1" ht="18.75" customHeight="1">
      <c r="A176" s="62" t="s">
        <v>2943</v>
      </c>
      <c r="B176" s="107"/>
      <c r="C176" s="107"/>
      <c r="D176" s="107">
        <v>15</v>
      </c>
      <c r="E176" s="111"/>
      <c r="F176" s="111"/>
    </row>
    <row r="177" spans="1:6" s="102" customFormat="1" ht="18.75" customHeight="1">
      <c r="A177" s="62" t="s">
        <v>2944</v>
      </c>
      <c r="B177" s="107"/>
      <c r="C177" s="107"/>
      <c r="D177" s="107">
        <v>0</v>
      </c>
      <c r="E177" s="111"/>
      <c r="F177" s="111"/>
    </row>
    <row r="178" spans="1:6" s="102" customFormat="1" ht="18.75" customHeight="1">
      <c r="A178" s="62" t="s">
        <v>2945</v>
      </c>
      <c r="B178" s="107"/>
      <c r="C178" s="107"/>
      <c r="D178" s="107">
        <v>133</v>
      </c>
      <c r="E178" s="111"/>
      <c r="F178" s="111"/>
    </row>
    <row r="179" spans="1:6" s="102" customFormat="1" ht="18.75" customHeight="1">
      <c r="A179" s="62" t="s">
        <v>2946</v>
      </c>
      <c r="B179" s="107"/>
      <c r="C179" s="107"/>
      <c r="D179" s="107">
        <v>0</v>
      </c>
      <c r="E179" s="111"/>
      <c r="F179" s="111"/>
    </row>
    <row r="180" spans="1:6" s="102" customFormat="1" ht="18.75" customHeight="1">
      <c r="A180" s="62" t="s">
        <v>2947</v>
      </c>
      <c r="B180" s="107"/>
      <c r="C180" s="107"/>
      <c r="D180" s="107">
        <v>0</v>
      </c>
      <c r="E180" s="111"/>
      <c r="F180" s="111"/>
    </row>
    <row r="181" spans="1:6" s="102" customFormat="1" ht="18.75" customHeight="1">
      <c r="A181" s="62" t="s">
        <v>2948</v>
      </c>
      <c r="B181" s="107"/>
      <c r="C181" s="107"/>
      <c r="D181" s="107">
        <v>0</v>
      </c>
      <c r="E181" s="111"/>
      <c r="F181" s="111"/>
    </row>
    <row r="182" spans="1:6" s="102" customFormat="1" ht="18.75" customHeight="1">
      <c r="A182" s="62" t="s">
        <v>2949</v>
      </c>
      <c r="B182" s="107"/>
      <c r="C182" s="107"/>
      <c r="D182" s="107">
        <v>0</v>
      </c>
      <c r="E182" s="111"/>
      <c r="F182" s="111"/>
    </row>
    <row r="183" spans="1:6" s="102" customFormat="1" ht="18.75" customHeight="1">
      <c r="A183" s="62" t="s">
        <v>2950</v>
      </c>
      <c r="B183" s="107"/>
      <c r="C183" s="107"/>
      <c r="D183" s="107">
        <v>0</v>
      </c>
      <c r="E183" s="111"/>
      <c r="F183" s="111"/>
    </row>
    <row r="184" spans="1:6" s="102" customFormat="1" ht="18.75" customHeight="1">
      <c r="A184" s="56" t="s">
        <v>1205</v>
      </c>
      <c r="B184" s="114" t="s">
        <v>43</v>
      </c>
      <c r="C184" s="107">
        <v>2889</v>
      </c>
      <c r="D184" s="107">
        <v>2889</v>
      </c>
      <c r="E184" s="111">
        <f t="shared" si="3"/>
        <v>1</v>
      </c>
      <c r="F184" s="111">
        <v>1.3699753896636599</v>
      </c>
    </row>
    <row r="185" spans="1:6" s="102" customFormat="1" ht="18.75" customHeight="1">
      <c r="A185" s="56" t="s">
        <v>2951</v>
      </c>
      <c r="B185" s="107"/>
      <c r="C185" s="107"/>
      <c r="D185" s="107">
        <v>2889</v>
      </c>
      <c r="E185" s="111"/>
      <c r="F185" s="111">
        <v>1.3699753896636599</v>
      </c>
    </row>
    <row r="186" spans="1:6" s="102" customFormat="1" ht="18.75" customHeight="1">
      <c r="A186" s="62" t="s">
        <v>2952</v>
      </c>
      <c r="B186" s="107"/>
      <c r="C186" s="107"/>
      <c r="D186" s="107">
        <v>0</v>
      </c>
      <c r="E186" s="111"/>
      <c r="F186" s="111"/>
    </row>
    <row r="187" spans="1:6" s="102" customFormat="1" ht="18.75" customHeight="1">
      <c r="A187" s="62" t="s">
        <v>2953</v>
      </c>
      <c r="B187" s="107"/>
      <c r="C187" s="107"/>
      <c r="D187" s="107">
        <v>0</v>
      </c>
      <c r="E187" s="111"/>
      <c r="F187" s="111"/>
    </row>
    <row r="188" spans="1:6" s="102" customFormat="1" ht="18.75" customHeight="1">
      <c r="A188" s="62" t="s">
        <v>2954</v>
      </c>
      <c r="B188" s="107"/>
      <c r="C188" s="107"/>
      <c r="D188" s="107">
        <v>0</v>
      </c>
      <c r="E188" s="111"/>
      <c r="F188" s="111"/>
    </row>
    <row r="189" spans="1:6" s="102" customFormat="1" ht="18.75" customHeight="1">
      <c r="A189" s="62" t="s">
        <v>2955</v>
      </c>
      <c r="B189" s="107"/>
      <c r="C189" s="107"/>
      <c r="D189" s="107">
        <v>0</v>
      </c>
      <c r="E189" s="111"/>
      <c r="F189" s="111"/>
    </row>
    <row r="190" spans="1:6" s="102" customFormat="1" ht="18.75" customHeight="1">
      <c r="A190" s="62" t="s">
        <v>2956</v>
      </c>
      <c r="B190" s="107"/>
      <c r="C190" s="107"/>
      <c r="D190" s="107">
        <v>0</v>
      </c>
      <c r="E190" s="111"/>
      <c r="F190" s="111"/>
    </row>
    <row r="191" spans="1:6" s="102" customFormat="1" ht="18.75" customHeight="1">
      <c r="A191" s="62" t="s">
        <v>2957</v>
      </c>
      <c r="B191" s="107"/>
      <c r="C191" s="107"/>
      <c r="D191" s="107">
        <v>0</v>
      </c>
      <c r="E191" s="111"/>
      <c r="F191" s="111"/>
    </row>
    <row r="192" spans="1:6" s="102" customFormat="1" ht="18.75" customHeight="1">
      <c r="A192" s="62" t="s">
        <v>2958</v>
      </c>
      <c r="B192" s="107"/>
      <c r="C192" s="107"/>
      <c r="D192" s="107">
        <v>0</v>
      </c>
      <c r="E192" s="111"/>
      <c r="F192" s="111"/>
    </row>
    <row r="193" spans="1:6" s="102" customFormat="1" ht="18.75" customHeight="1">
      <c r="A193" s="62" t="s">
        <v>2959</v>
      </c>
      <c r="B193" s="107"/>
      <c r="C193" s="107"/>
      <c r="D193" s="107">
        <v>0</v>
      </c>
      <c r="E193" s="111"/>
      <c r="F193" s="111"/>
    </row>
    <row r="194" spans="1:6" s="102" customFormat="1" ht="18.75" customHeight="1">
      <c r="A194" s="62" t="s">
        <v>2960</v>
      </c>
      <c r="B194" s="107"/>
      <c r="C194" s="107"/>
      <c r="D194" s="107">
        <v>0</v>
      </c>
      <c r="E194" s="111"/>
      <c r="F194" s="111"/>
    </row>
    <row r="195" spans="1:6" s="102" customFormat="1" ht="18.75" customHeight="1">
      <c r="A195" s="62" t="s">
        <v>2961</v>
      </c>
      <c r="B195" s="107"/>
      <c r="C195" s="107"/>
      <c r="D195" s="107">
        <v>0</v>
      </c>
      <c r="E195" s="111"/>
      <c r="F195" s="111"/>
    </row>
    <row r="196" spans="1:6" s="102" customFormat="1" ht="18.75" customHeight="1">
      <c r="A196" s="62" t="s">
        <v>2962</v>
      </c>
      <c r="B196" s="107"/>
      <c r="C196" s="107"/>
      <c r="D196" s="107">
        <v>0</v>
      </c>
      <c r="E196" s="111"/>
      <c r="F196" s="111"/>
    </row>
    <row r="197" spans="1:6" s="102" customFormat="1" ht="18.75" customHeight="1">
      <c r="A197" s="62" t="s">
        <v>2963</v>
      </c>
      <c r="B197" s="107"/>
      <c r="C197" s="107"/>
      <c r="D197" s="107">
        <v>0</v>
      </c>
      <c r="E197" s="111"/>
      <c r="F197" s="111"/>
    </row>
    <row r="198" spans="1:6" s="102" customFormat="1" ht="18.75" customHeight="1">
      <c r="A198" s="62" t="s">
        <v>2964</v>
      </c>
      <c r="B198" s="107"/>
      <c r="C198" s="107"/>
      <c r="D198" s="107">
        <v>0</v>
      </c>
      <c r="E198" s="111"/>
      <c r="F198" s="111"/>
    </row>
    <row r="199" spans="1:6" s="102" customFormat="1" ht="18.75" customHeight="1">
      <c r="A199" s="62" t="s">
        <v>2965</v>
      </c>
      <c r="B199" s="107"/>
      <c r="C199" s="107"/>
      <c r="D199" s="107">
        <v>0</v>
      </c>
      <c r="E199" s="111"/>
      <c r="F199" s="111">
        <v>-1</v>
      </c>
    </row>
    <row r="200" spans="1:6" s="102" customFormat="1" ht="18.75" customHeight="1">
      <c r="A200" s="62" t="s">
        <v>2966</v>
      </c>
      <c r="B200" s="107"/>
      <c r="C200" s="107"/>
      <c r="D200" s="107">
        <v>0</v>
      </c>
      <c r="E200" s="111"/>
      <c r="F200" s="111"/>
    </row>
    <row r="201" spans="1:6" s="102" customFormat="1" ht="18.75" customHeight="1">
      <c r="A201" s="62" t="s">
        <v>2967</v>
      </c>
      <c r="B201" s="107"/>
      <c r="C201" s="107"/>
      <c r="D201" s="107">
        <v>0</v>
      </c>
      <c r="E201" s="111"/>
      <c r="F201" s="111"/>
    </row>
    <row r="202" spans="1:6" s="102" customFormat="1" ht="18.75" customHeight="1">
      <c r="A202" s="62" t="s">
        <v>2968</v>
      </c>
      <c r="B202" s="107"/>
      <c r="C202" s="107"/>
      <c r="D202" s="107">
        <v>2889</v>
      </c>
      <c r="E202" s="111"/>
      <c r="F202" s="111"/>
    </row>
    <row r="203" spans="1:6" s="102" customFormat="1" ht="18.75" customHeight="1">
      <c r="A203" s="56" t="s">
        <v>1213</v>
      </c>
      <c r="B203" s="107"/>
      <c r="C203" s="107"/>
      <c r="D203" s="107">
        <v>0</v>
      </c>
      <c r="E203" s="111"/>
      <c r="F203" s="111"/>
    </row>
    <row r="204" spans="1:6" s="102" customFormat="1" ht="18.75" customHeight="1">
      <c r="A204" s="56" t="s">
        <v>2969</v>
      </c>
      <c r="B204" s="107"/>
      <c r="C204" s="107"/>
      <c r="D204" s="107">
        <v>0</v>
      </c>
      <c r="E204" s="111"/>
      <c r="F204" s="111"/>
    </row>
    <row r="205" spans="1:6" s="102" customFormat="1" ht="18.75" customHeight="1">
      <c r="A205" s="62" t="s">
        <v>2970</v>
      </c>
      <c r="B205" s="107"/>
      <c r="C205" s="107"/>
      <c r="D205" s="107">
        <v>0</v>
      </c>
      <c r="E205" s="111"/>
      <c r="F205" s="111"/>
    </row>
    <row r="206" spans="1:6" s="102" customFormat="1" ht="18.75" customHeight="1">
      <c r="A206" s="62" t="s">
        <v>2971</v>
      </c>
      <c r="B206" s="107"/>
      <c r="C206" s="107"/>
      <c r="D206" s="107">
        <v>0</v>
      </c>
      <c r="E206" s="111"/>
      <c r="F206" s="111"/>
    </row>
    <row r="207" spans="1:6" s="102" customFormat="1" ht="18.75" customHeight="1">
      <c r="A207" s="62" t="s">
        <v>2972</v>
      </c>
      <c r="B207" s="107"/>
      <c r="C207" s="107"/>
      <c r="D207" s="107">
        <v>0</v>
      </c>
      <c r="E207" s="111"/>
      <c r="F207" s="111"/>
    </row>
    <row r="208" spans="1:6" s="102" customFormat="1" ht="18.75" customHeight="1">
      <c r="A208" s="62" t="s">
        <v>2973</v>
      </c>
      <c r="B208" s="107"/>
      <c r="C208" s="107"/>
      <c r="D208" s="107">
        <v>0</v>
      </c>
      <c r="E208" s="111"/>
      <c r="F208" s="111"/>
    </row>
    <row r="209" spans="1:6" s="102" customFormat="1" ht="18.75" customHeight="1">
      <c r="A209" s="62" t="s">
        <v>2974</v>
      </c>
      <c r="B209" s="107"/>
      <c r="C209" s="107"/>
      <c r="D209" s="107">
        <v>0</v>
      </c>
      <c r="E209" s="111"/>
      <c r="F209" s="111"/>
    </row>
    <row r="210" spans="1:6" s="102" customFormat="1" ht="18.75" customHeight="1">
      <c r="A210" s="62" t="s">
        <v>2975</v>
      </c>
      <c r="B210" s="107"/>
      <c r="C210" s="107"/>
      <c r="D210" s="107">
        <v>0</v>
      </c>
      <c r="E210" s="111"/>
      <c r="F210" s="111"/>
    </row>
    <row r="211" spans="1:6" s="102" customFormat="1" ht="18.75" customHeight="1">
      <c r="A211" s="62" t="s">
        <v>2976</v>
      </c>
      <c r="B211" s="107"/>
      <c r="C211" s="107"/>
      <c r="D211" s="107">
        <v>0</v>
      </c>
      <c r="E211" s="111"/>
      <c r="F211" s="111"/>
    </row>
    <row r="212" spans="1:6" s="102" customFormat="1" ht="18.75" customHeight="1">
      <c r="A212" s="62" t="s">
        <v>2977</v>
      </c>
      <c r="B212" s="107"/>
      <c r="C212" s="107"/>
      <c r="D212" s="107">
        <v>0</v>
      </c>
      <c r="E212" s="111"/>
      <c r="F212" s="111"/>
    </row>
    <row r="213" spans="1:6" s="102" customFormat="1" ht="18.75" customHeight="1">
      <c r="A213" s="62" t="s">
        <v>2978</v>
      </c>
      <c r="B213" s="107"/>
      <c r="C213" s="107"/>
      <c r="D213" s="107">
        <v>0</v>
      </c>
      <c r="E213" s="111"/>
      <c r="F213" s="111"/>
    </row>
    <row r="214" spans="1:6" s="102" customFormat="1" ht="18.75" customHeight="1">
      <c r="A214" s="62" t="s">
        <v>2979</v>
      </c>
      <c r="B214" s="107"/>
      <c r="C214" s="107"/>
      <c r="D214" s="107">
        <v>0</v>
      </c>
      <c r="E214" s="111"/>
      <c r="F214" s="111"/>
    </row>
    <row r="215" spans="1:6" s="102" customFormat="1" ht="18.75" customHeight="1">
      <c r="A215" s="62" t="s">
        <v>2980</v>
      </c>
      <c r="B215" s="107"/>
      <c r="C215" s="107"/>
      <c r="D215" s="107">
        <v>0</v>
      </c>
      <c r="E215" s="111"/>
      <c r="F215" s="111"/>
    </row>
    <row r="216" spans="1:6" s="102" customFormat="1" ht="18.75" customHeight="1">
      <c r="A216" s="62" t="s">
        <v>2981</v>
      </c>
      <c r="B216" s="107"/>
      <c r="C216" s="107"/>
      <c r="D216" s="107">
        <v>0</v>
      </c>
      <c r="E216" s="111"/>
      <c r="F216" s="111"/>
    </row>
    <row r="217" spans="1:6" s="102" customFormat="1" ht="18.75" customHeight="1">
      <c r="A217" s="62" t="s">
        <v>2982</v>
      </c>
      <c r="B217" s="107"/>
      <c r="C217" s="107"/>
      <c r="D217" s="107">
        <v>0</v>
      </c>
      <c r="E217" s="111"/>
      <c r="F217" s="111"/>
    </row>
    <row r="218" spans="1:6" s="102" customFormat="1" ht="18.75" customHeight="1">
      <c r="A218" s="62" t="s">
        <v>2983</v>
      </c>
      <c r="B218" s="107"/>
      <c r="C218" s="107"/>
      <c r="D218" s="107">
        <v>0</v>
      </c>
      <c r="E218" s="111"/>
      <c r="F218" s="111"/>
    </row>
    <row r="219" spans="1:6" s="102" customFormat="1" ht="18.75" customHeight="1">
      <c r="A219" s="62" t="s">
        <v>2984</v>
      </c>
      <c r="B219" s="107"/>
      <c r="C219" s="107"/>
      <c r="D219" s="107">
        <v>0</v>
      </c>
      <c r="E219" s="111"/>
      <c r="F219" s="111"/>
    </row>
    <row r="220" spans="1:6" s="102" customFormat="1" ht="18.75" customHeight="1">
      <c r="A220" s="62" t="s">
        <v>2985</v>
      </c>
      <c r="B220" s="107"/>
      <c r="C220" s="107"/>
      <c r="D220" s="107">
        <v>0</v>
      </c>
      <c r="E220" s="111"/>
      <c r="F220" s="111"/>
    </row>
    <row r="221" spans="1:6" s="102" customFormat="1" ht="18.75" customHeight="1">
      <c r="A221" s="62" t="s">
        <v>2986</v>
      </c>
      <c r="B221" s="107"/>
      <c r="C221" s="107"/>
      <c r="D221" s="107">
        <v>0</v>
      </c>
      <c r="E221" s="111"/>
      <c r="F221" s="111"/>
    </row>
    <row r="222" spans="1:6" s="102" customFormat="1" ht="18.75" customHeight="1">
      <c r="A222" s="115" t="s">
        <v>2987</v>
      </c>
      <c r="B222" s="107">
        <v>121335</v>
      </c>
      <c r="C222" s="107">
        <v>44963</v>
      </c>
      <c r="D222" s="107">
        <v>44691</v>
      </c>
      <c r="E222" s="111">
        <f t="shared" si="3"/>
        <v>0.99395058158930705</v>
      </c>
      <c r="F222" s="111">
        <v>0</v>
      </c>
    </row>
    <row r="223" spans="1:6" s="102" customFormat="1" ht="18.75" customHeight="1">
      <c r="A223" s="115" t="s">
        <v>2988</v>
      </c>
      <c r="B223" s="107"/>
      <c r="C223" s="107"/>
      <c r="D223" s="107">
        <v>297851</v>
      </c>
      <c r="E223" s="111"/>
      <c r="F223" s="111">
        <v>9.9359303862534905</v>
      </c>
    </row>
    <row r="224" spans="1:6" s="102" customFormat="1" ht="18.75" customHeight="1">
      <c r="A224" s="116" t="s">
        <v>1219</v>
      </c>
      <c r="B224" s="107"/>
      <c r="C224" s="107"/>
      <c r="D224" s="107"/>
      <c r="E224" s="111"/>
      <c r="F224" s="111"/>
    </row>
    <row r="225" spans="1:6" s="102" customFormat="1" ht="18.75" customHeight="1">
      <c r="A225" s="117" t="s">
        <v>2989</v>
      </c>
      <c r="B225" s="107"/>
      <c r="C225" s="107"/>
      <c r="D225" s="107"/>
      <c r="E225" s="111"/>
      <c r="F225" s="111"/>
    </row>
    <row r="226" spans="1:6" s="102" customFormat="1" ht="18.75" customHeight="1">
      <c r="A226" s="117" t="s">
        <v>2990</v>
      </c>
      <c r="B226" s="107"/>
      <c r="C226" s="107"/>
      <c r="D226" s="107">
        <v>347</v>
      </c>
      <c r="E226" s="111"/>
      <c r="F226" s="111">
        <v>1.42657342657343</v>
      </c>
    </row>
    <row r="227" spans="1:6" s="102" customFormat="1" ht="18.75" customHeight="1">
      <c r="A227" s="117" t="s">
        <v>1225</v>
      </c>
      <c r="B227" s="107"/>
      <c r="C227" s="107"/>
      <c r="D227" s="107">
        <v>84318</v>
      </c>
      <c r="E227" s="111"/>
      <c r="F227" s="111">
        <v>-0.43401621737729601</v>
      </c>
    </row>
    <row r="228" spans="1:6" s="102" customFormat="1" ht="18.75" customHeight="1">
      <c r="A228" s="117" t="s">
        <v>2991</v>
      </c>
      <c r="B228" s="107"/>
      <c r="C228" s="107"/>
      <c r="D228" s="107"/>
      <c r="E228" s="111"/>
      <c r="F228" s="111"/>
    </row>
    <row r="229" spans="1:6" s="102" customFormat="1" ht="18.75" customHeight="1">
      <c r="A229" s="118" t="s">
        <v>1229</v>
      </c>
      <c r="B229" s="107"/>
      <c r="C229" s="107"/>
      <c r="D229" s="107">
        <v>272</v>
      </c>
      <c r="E229" s="111"/>
      <c r="F229" s="111">
        <v>-0.66419753086419797</v>
      </c>
    </row>
    <row r="230" spans="1:6" s="102" customFormat="1" ht="18.75" customHeight="1">
      <c r="A230" s="119" t="s">
        <v>2992</v>
      </c>
      <c r="B230" s="107"/>
      <c r="C230" s="107"/>
      <c r="D230" s="107">
        <f>SUM(D222:D229)</f>
        <v>427479</v>
      </c>
      <c r="E230" s="111"/>
      <c r="F230" s="111">
        <v>0.92683091735179601</v>
      </c>
    </row>
  </sheetData>
  <mergeCells count="1">
    <mergeCell ref="A2:F2"/>
  </mergeCells>
  <phoneticPr fontId="16" type="noConversion"/>
  <printOptions horizontalCentered="1"/>
  <pageMargins left="0.49" right="0.32" top="0.35433070866141703" bottom="0.31496062992126" header="0.31496062992126" footer="0.31496062992126"/>
  <pageSetup paperSize="9" scale="65" orientation="portrait"/>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AS57"/>
  <sheetViews>
    <sheetView showGridLines="0" showZeros="0" workbookViewId="0">
      <selection activeCell="I10" sqref="I10"/>
    </sheetView>
  </sheetViews>
  <sheetFormatPr defaultColWidth="9" defaultRowHeight="11.25"/>
  <cols>
    <col min="1" max="1" width="60.33203125" customWidth="1"/>
    <col min="2" max="4" width="18.5" style="1" customWidth="1"/>
    <col min="5" max="5" width="18.5" style="44" customWidth="1"/>
    <col min="6" max="7" width="12" customWidth="1"/>
    <col min="8" max="12" width="8.5" customWidth="1"/>
    <col min="13" max="45" width="12" customWidth="1"/>
  </cols>
  <sheetData>
    <row r="1" spans="1:45" ht="19.5" customHeight="1">
      <c r="A1" s="2" t="s">
        <v>2993</v>
      </c>
    </row>
    <row r="2" spans="1:45" ht="39.75" customHeight="1">
      <c r="A2" s="250" t="s">
        <v>2994</v>
      </c>
      <c r="B2" s="251"/>
      <c r="C2" s="251"/>
      <c r="D2" s="251"/>
      <c r="E2" s="251"/>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row>
    <row r="3" spans="1:45" ht="28.5" customHeight="1">
      <c r="A3" s="263" t="s">
        <v>2995</v>
      </c>
      <c r="B3" s="263"/>
      <c r="C3" s="263"/>
      <c r="D3" s="263"/>
      <c r="E3" s="49" t="s">
        <v>44</v>
      </c>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row>
    <row r="4" spans="1:45" ht="36" customHeight="1">
      <c r="A4" s="84" t="s">
        <v>100</v>
      </c>
      <c r="B4" s="51" t="s">
        <v>46</v>
      </c>
      <c r="C4" s="52" t="s">
        <v>47</v>
      </c>
      <c r="D4" s="53" t="s">
        <v>48</v>
      </c>
      <c r="E4" s="104" t="s">
        <v>49</v>
      </c>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9"/>
    </row>
    <row r="5" spans="1:45" s="102" customFormat="1" ht="22.5" customHeight="1">
      <c r="A5" s="99" t="s">
        <v>2996</v>
      </c>
      <c r="B5" s="71">
        <v>121335</v>
      </c>
      <c r="C5" s="71">
        <v>44963</v>
      </c>
      <c r="D5" s="105">
        <v>44691</v>
      </c>
      <c r="E5" s="59">
        <f>D5/C5</f>
        <v>0.99395058158930705</v>
      </c>
      <c r="F5" s="106"/>
      <c r="G5" s="106"/>
      <c r="H5" s="106"/>
      <c r="I5" s="106"/>
      <c r="J5" s="106"/>
      <c r="K5" s="106"/>
      <c r="L5" s="106"/>
      <c r="M5" s="106"/>
      <c r="N5" s="106"/>
      <c r="O5" s="106"/>
      <c r="P5" s="106"/>
      <c r="Q5" s="106"/>
      <c r="R5" s="106"/>
      <c r="S5" s="106"/>
      <c r="T5" s="106"/>
      <c r="U5" s="106"/>
      <c r="V5" s="106"/>
      <c r="W5" s="106"/>
      <c r="X5" s="106"/>
      <c r="Y5" s="106"/>
      <c r="Z5" s="106"/>
      <c r="AA5" s="106"/>
      <c r="AB5" s="106"/>
      <c r="AC5" s="106"/>
      <c r="AD5" s="106"/>
      <c r="AE5" s="106"/>
      <c r="AF5" s="106"/>
      <c r="AG5" s="106"/>
      <c r="AH5" s="106"/>
      <c r="AI5" s="106"/>
      <c r="AJ5" s="106"/>
      <c r="AK5" s="106"/>
      <c r="AL5" s="106"/>
      <c r="AM5" s="106"/>
      <c r="AN5" s="106"/>
      <c r="AO5" s="106"/>
      <c r="AP5" s="106"/>
      <c r="AQ5" s="106"/>
      <c r="AR5" s="106"/>
      <c r="AS5" s="106"/>
    </row>
    <row r="6" spans="1:45" s="102" customFormat="1" ht="22.5" customHeight="1">
      <c r="A6" s="56" t="s">
        <v>442</v>
      </c>
      <c r="B6" s="57">
        <v>0</v>
      </c>
      <c r="C6" s="57">
        <v>0</v>
      </c>
      <c r="D6" s="60">
        <v>0</v>
      </c>
      <c r="E6" s="59"/>
      <c r="F6" s="106"/>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c r="AP6" s="106"/>
      <c r="AQ6" s="106"/>
      <c r="AR6" s="106"/>
      <c r="AS6" s="106"/>
    </row>
    <row r="7" spans="1:45" s="102" customFormat="1" ht="22.5" customHeight="1">
      <c r="A7" s="62" t="s">
        <v>2800</v>
      </c>
      <c r="B7" s="57">
        <v>0</v>
      </c>
      <c r="C7" s="57">
        <v>0</v>
      </c>
      <c r="D7" s="60">
        <v>0</v>
      </c>
      <c r="E7" s="59"/>
    </row>
    <row r="8" spans="1:45" s="102" customFormat="1" ht="22.5" customHeight="1">
      <c r="A8" s="56" t="s">
        <v>1247</v>
      </c>
      <c r="B8" s="57">
        <v>0</v>
      </c>
      <c r="C8" s="57">
        <v>78</v>
      </c>
      <c r="D8" s="60">
        <v>78</v>
      </c>
      <c r="E8" s="59">
        <f t="shared" ref="E8:E56" si="0">D8/C8</f>
        <v>1</v>
      </c>
    </row>
    <row r="9" spans="1:45" s="102" customFormat="1" ht="22.5" customHeight="1">
      <c r="A9" s="62" t="s">
        <v>2997</v>
      </c>
      <c r="B9" s="57">
        <v>0</v>
      </c>
      <c r="C9" s="57">
        <v>78</v>
      </c>
      <c r="D9" s="60">
        <v>78</v>
      </c>
      <c r="E9" s="59">
        <f t="shared" si="0"/>
        <v>1</v>
      </c>
    </row>
    <row r="10" spans="1:45" s="102" customFormat="1" ht="22.5" customHeight="1">
      <c r="A10" s="62" t="s">
        <v>2918</v>
      </c>
      <c r="B10" s="57">
        <v>0</v>
      </c>
      <c r="C10" s="57">
        <v>0</v>
      </c>
      <c r="D10" s="60">
        <v>0</v>
      </c>
      <c r="E10" s="59"/>
    </row>
    <row r="11" spans="1:45" s="102" customFormat="1" ht="22.5" customHeight="1">
      <c r="A11" s="62" t="s">
        <v>2998</v>
      </c>
      <c r="B11" s="107">
        <v>0</v>
      </c>
      <c r="C11" s="107">
        <v>0</v>
      </c>
      <c r="D11" s="107">
        <v>0</v>
      </c>
      <c r="E11" s="59"/>
    </row>
    <row r="12" spans="1:45" s="102" customFormat="1" ht="22.5" customHeight="1">
      <c r="A12" s="56" t="s">
        <v>528</v>
      </c>
      <c r="B12" s="107">
        <v>0</v>
      </c>
      <c r="C12" s="107">
        <v>4243</v>
      </c>
      <c r="D12" s="107">
        <v>4243</v>
      </c>
      <c r="E12" s="59">
        <f t="shared" si="0"/>
        <v>1</v>
      </c>
    </row>
    <row r="13" spans="1:45" s="102" customFormat="1" ht="22.5" customHeight="1">
      <c r="A13" s="62" t="s">
        <v>2812</v>
      </c>
      <c r="B13" s="107">
        <v>0</v>
      </c>
      <c r="C13" s="107">
        <v>2981</v>
      </c>
      <c r="D13" s="107">
        <v>2981</v>
      </c>
      <c r="E13" s="59">
        <f t="shared" si="0"/>
        <v>1</v>
      </c>
    </row>
    <row r="14" spans="1:45" s="102" customFormat="1" ht="22.5" customHeight="1">
      <c r="A14" s="62" t="s">
        <v>2999</v>
      </c>
      <c r="B14" s="107">
        <v>0</v>
      </c>
      <c r="C14" s="107">
        <v>1262</v>
      </c>
      <c r="D14" s="107">
        <v>1262</v>
      </c>
      <c r="E14" s="59">
        <f t="shared" si="0"/>
        <v>1</v>
      </c>
    </row>
    <row r="15" spans="1:45" s="102" customFormat="1" ht="22.5" customHeight="1">
      <c r="A15" s="62" t="s">
        <v>3000</v>
      </c>
      <c r="B15" s="107">
        <v>0</v>
      </c>
      <c r="C15" s="107">
        <v>0</v>
      </c>
      <c r="D15" s="107">
        <v>0</v>
      </c>
      <c r="E15" s="59"/>
    </row>
    <row r="16" spans="1:45" s="102" customFormat="1" ht="22.5" customHeight="1">
      <c r="A16" s="56" t="s">
        <v>694</v>
      </c>
      <c r="B16" s="107">
        <v>0</v>
      </c>
      <c r="C16" s="107">
        <v>0</v>
      </c>
      <c r="D16" s="107">
        <v>0</v>
      </c>
      <c r="E16" s="59"/>
    </row>
    <row r="17" spans="1:5" s="102" customFormat="1" ht="22.5" customHeight="1">
      <c r="A17" s="62" t="s">
        <v>2818</v>
      </c>
      <c r="B17" s="107">
        <v>0</v>
      </c>
      <c r="C17" s="107">
        <v>0</v>
      </c>
      <c r="D17" s="107">
        <v>0</v>
      </c>
      <c r="E17" s="59"/>
    </row>
    <row r="18" spans="1:5" s="102" customFormat="1" ht="22.5" customHeight="1">
      <c r="A18" s="62" t="s">
        <v>2823</v>
      </c>
      <c r="B18" s="107">
        <v>0</v>
      </c>
      <c r="C18" s="107">
        <v>0</v>
      </c>
      <c r="D18" s="107">
        <v>0</v>
      </c>
      <c r="E18" s="59"/>
    </row>
    <row r="19" spans="1:5" s="102" customFormat="1" ht="22.5" customHeight="1">
      <c r="A19" s="56" t="s">
        <v>764</v>
      </c>
      <c r="B19" s="107">
        <v>121335</v>
      </c>
      <c r="C19" s="107">
        <v>34097</v>
      </c>
      <c r="D19" s="107">
        <v>33893</v>
      </c>
      <c r="E19" s="59">
        <f t="shared" si="0"/>
        <v>0.99401706895034803</v>
      </c>
    </row>
    <row r="20" spans="1:5" s="102" customFormat="1" ht="22.5" customHeight="1">
      <c r="A20" s="62" t="s">
        <v>2828</v>
      </c>
      <c r="B20" s="107">
        <v>120627</v>
      </c>
      <c r="C20" s="107">
        <v>30037</v>
      </c>
      <c r="D20" s="107">
        <v>29833</v>
      </c>
      <c r="E20" s="59">
        <f t="shared" si="0"/>
        <v>0.99320837633585202</v>
      </c>
    </row>
    <row r="21" spans="1:5" s="102" customFormat="1" ht="22.5" customHeight="1">
      <c r="A21" s="62" t="s">
        <v>2840</v>
      </c>
      <c r="B21" s="107">
        <v>0</v>
      </c>
      <c r="C21" s="107">
        <v>27</v>
      </c>
      <c r="D21" s="107">
        <v>27</v>
      </c>
      <c r="E21" s="59">
        <f t="shared" si="0"/>
        <v>1</v>
      </c>
    </row>
    <row r="22" spans="1:5" s="102" customFormat="1" ht="22.5" customHeight="1">
      <c r="A22" s="62" t="s">
        <v>3001</v>
      </c>
      <c r="B22" s="107">
        <v>0</v>
      </c>
      <c r="C22" s="107">
        <v>73</v>
      </c>
      <c r="D22" s="107">
        <v>73</v>
      </c>
      <c r="E22" s="59">
        <f t="shared" si="0"/>
        <v>1</v>
      </c>
    </row>
    <row r="23" spans="1:5" s="102" customFormat="1" ht="22.5" customHeight="1">
      <c r="A23" s="62" t="s">
        <v>3002</v>
      </c>
      <c r="B23" s="107">
        <v>0</v>
      </c>
      <c r="C23" s="107">
        <v>0</v>
      </c>
      <c r="D23" s="107">
        <v>0</v>
      </c>
      <c r="E23" s="59"/>
    </row>
    <row r="24" spans="1:5" s="102" customFormat="1" ht="22.5" customHeight="1">
      <c r="A24" s="62" t="s">
        <v>2849</v>
      </c>
      <c r="B24" s="107">
        <v>708</v>
      </c>
      <c r="C24" s="107">
        <v>960</v>
      </c>
      <c r="D24" s="107">
        <v>960</v>
      </c>
      <c r="E24" s="59">
        <f t="shared" si="0"/>
        <v>1</v>
      </c>
    </row>
    <row r="25" spans="1:5" s="102" customFormat="1" ht="22.5" customHeight="1">
      <c r="A25" s="108" t="s">
        <v>2853</v>
      </c>
      <c r="B25" s="107">
        <v>0</v>
      </c>
      <c r="C25" s="107">
        <v>3000</v>
      </c>
      <c r="D25" s="107">
        <v>3000</v>
      </c>
      <c r="E25" s="59">
        <f t="shared" si="0"/>
        <v>1</v>
      </c>
    </row>
    <row r="26" spans="1:5" s="102" customFormat="1" ht="22.5" customHeight="1">
      <c r="A26" s="108" t="s">
        <v>2857</v>
      </c>
      <c r="B26" s="107">
        <v>0</v>
      </c>
      <c r="C26" s="107">
        <v>0</v>
      </c>
      <c r="D26" s="107">
        <v>0</v>
      </c>
      <c r="E26" s="59"/>
    </row>
    <row r="27" spans="1:5" s="102" customFormat="1" ht="22.5" customHeight="1">
      <c r="A27" s="108" t="s">
        <v>2859</v>
      </c>
      <c r="B27" s="107">
        <v>0</v>
      </c>
      <c r="C27" s="107">
        <v>0</v>
      </c>
      <c r="D27" s="107">
        <v>0</v>
      </c>
      <c r="E27" s="59"/>
    </row>
    <row r="28" spans="1:5" s="102" customFormat="1" ht="22.5" customHeight="1">
      <c r="A28" s="108" t="s">
        <v>2865</v>
      </c>
      <c r="B28" s="107">
        <v>0</v>
      </c>
      <c r="C28" s="107">
        <v>0</v>
      </c>
      <c r="D28" s="107">
        <v>0</v>
      </c>
      <c r="E28" s="59"/>
    </row>
    <row r="29" spans="1:5" s="102" customFormat="1" ht="22.5" customHeight="1">
      <c r="A29" s="56" t="s">
        <v>785</v>
      </c>
      <c r="B29" s="107">
        <v>0</v>
      </c>
      <c r="C29" s="107">
        <v>330</v>
      </c>
      <c r="D29" s="107">
        <v>330</v>
      </c>
      <c r="E29" s="59">
        <f t="shared" si="0"/>
        <v>1</v>
      </c>
    </row>
    <row r="30" spans="1:5" s="102" customFormat="1" ht="22.5" customHeight="1">
      <c r="A30" s="62" t="s">
        <v>3003</v>
      </c>
      <c r="B30" s="107">
        <v>0</v>
      </c>
      <c r="C30" s="107">
        <v>330</v>
      </c>
      <c r="D30" s="107">
        <v>330</v>
      </c>
      <c r="E30" s="59">
        <f t="shared" si="0"/>
        <v>1</v>
      </c>
    </row>
    <row r="31" spans="1:5" s="102" customFormat="1" ht="22.5" customHeight="1">
      <c r="A31" s="62" t="s">
        <v>2872</v>
      </c>
      <c r="B31" s="107">
        <v>0</v>
      </c>
      <c r="C31" s="107">
        <v>0</v>
      </c>
      <c r="D31" s="107">
        <v>0</v>
      </c>
      <c r="E31" s="59"/>
    </row>
    <row r="32" spans="1:5" s="102" customFormat="1" ht="22.5" customHeight="1">
      <c r="A32" s="62" t="s">
        <v>3004</v>
      </c>
      <c r="B32" s="107">
        <v>0</v>
      </c>
      <c r="C32" s="107">
        <v>0</v>
      </c>
      <c r="D32" s="107">
        <v>0</v>
      </c>
      <c r="E32" s="59"/>
    </row>
    <row r="33" spans="1:5" s="102" customFormat="1" ht="22.5" customHeight="1">
      <c r="A33" s="62" t="s">
        <v>3005</v>
      </c>
      <c r="B33" s="107">
        <v>0</v>
      </c>
      <c r="C33" s="107">
        <v>0</v>
      </c>
      <c r="D33" s="107">
        <v>0</v>
      </c>
      <c r="E33" s="59"/>
    </row>
    <row r="34" spans="1:5" s="102" customFormat="1" ht="22.5" customHeight="1">
      <c r="A34" s="62" t="s">
        <v>3006</v>
      </c>
      <c r="B34" s="107">
        <v>0</v>
      </c>
      <c r="C34" s="107">
        <v>0</v>
      </c>
      <c r="D34" s="107">
        <v>0</v>
      </c>
      <c r="E34" s="59"/>
    </row>
    <row r="35" spans="1:5" s="102" customFormat="1" ht="22.5" customHeight="1">
      <c r="A35" s="56" t="s">
        <v>898</v>
      </c>
      <c r="B35" s="107">
        <v>0</v>
      </c>
      <c r="C35" s="107">
        <v>0</v>
      </c>
      <c r="D35" s="107">
        <v>0</v>
      </c>
      <c r="E35" s="59"/>
    </row>
    <row r="36" spans="1:5" s="102" customFormat="1" ht="22.5" customHeight="1">
      <c r="A36" s="62" t="s">
        <v>3007</v>
      </c>
      <c r="B36" s="107">
        <v>0</v>
      </c>
      <c r="C36" s="107">
        <v>0</v>
      </c>
      <c r="D36" s="107">
        <v>0</v>
      </c>
      <c r="E36" s="59"/>
    </row>
    <row r="37" spans="1:5" s="102" customFormat="1" ht="22.5" customHeight="1">
      <c r="A37" s="62" t="s">
        <v>3008</v>
      </c>
      <c r="B37" s="107">
        <v>0</v>
      </c>
      <c r="C37" s="107">
        <v>0</v>
      </c>
      <c r="D37" s="107">
        <v>0</v>
      </c>
      <c r="E37" s="59"/>
    </row>
    <row r="38" spans="1:5" s="102" customFormat="1" ht="22.5" customHeight="1">
      <c r="A38" s="62" t="s">
        <v>3009</v>
      </c>
      <c r="B38" s="107">
        <v>0</v>
      </c>
      <c r="C38" s="107">
        <v>0</v>
      </c>
      <c r="D38" s="107">
        <v>0</v>
      </c>
      <c r="E38" s="59"/>
    </row>
    <row r="39" spans="1:5" s="102" customFormat="1" ht="22.5" customHeight="1">
      <c r="A39" s="62" t="s">
        <v>2890</v>
      </c>
      <c r="B39" s="107">
        <v>0</v>
      </c>
      <c r="C39" s="107">
        <v>0</v>
      </c>
      <c r="D39" s="107">
        <v>0</v>
      </c>
      <c r="E39" s="59"/>
    </row>
    <row r="40" spans="1:5" s="102" customFormat="1" ht="22.5" customHeight="1">
      <c r="A40" s="62" t="s">
        <v>2899</v>
      </c>
      <c r="B40" s="107">
        <v>0</v>
      </c>
      <c r="C40" s="107">
        <v>0</v>
      </c>
      <c r="D40" s="107">
        <v>0</v>
      </c>
      <c r="E40" s="59"/>
    </row>
    <row r="41" spans="1:5" s="102" customFormat="1" ht="22.5" customHeight="1">
      <c r="A41" s="62" t="s">
        <v>2906</v>
      </c>
      <c r="B41" s="107">
        <v>0</v>
      </c>
      <c r="C41" s="107">
        <v>0</v>
      </c>
      <c r="D41" s="107">
        <v>0</v>
      </c>
      <c r="E41" s="59"/>
    </row>
    <row r="42" spans="1:5" s="102" customFormat="1" ht="22.5" customHeight="1">
      <c r="A42" s="62" t="s">
        <v>3010</v>
      </c>
      <c r="B42" s="107">
        <v>0</v>
      </c>
      <c r="C42" s="107">
        <v>0</v>
      </c>
      <c r="D42" s="107">
        <v>0</v>
      </c>
      <c r="E42" s="59"/>
    </row>
    <row r="43" spans="1:5" s="102" customFormat="1" ht="22.5" customHeight="1">
      <c r="A43" s="62" t="s">
        <v>3011</v>
      </c>
      <c r="B43" s="107">
        <v>0</v>
      </c>
      <c r="C43" s="107">
        <v>0</v>
      </c>
      <c r="D43" s="107">
        <v>0</v>
      </c>
      <c r="E43" s="59"/>
    </row>
    <row r="44" spans="1:5" s="102" customFormat="1" ht="22.5" customHeight="1">
      <c r="A44" s="62" t="s">
        <v>3012</v>
      </c>
      <c r="B44" s="107">
        <v>0</v>
      </c>
      <c r="C44" s="107">
        <v>0</v>
      </c>
      <c r="D44" s="107">
        <v>0</v>
      </c>
      <c r="E44" s="59"/>
    </row>
    <row r="45" spans="1:5" s="102" customFormat="1" ht="22.5" customHeight="1">
      <c r="A45" s="62" t="s">
        <v>3013</v>
      </c>
      <c r="B45" s="107">
        <v>0</v>
      </c>
      <c r="C45" s="107">
        <v>0</v>
      </c>
      <c r="D45" s="107">
        <v>0</v>
      </c>
      <c r="E45" s="59"/>
    </row>
    <row r="46" spans="1:5" s="102" customFormat="1" ht="22.5" customHeight="1">
      <c r="A46" s="56" t="s">
        <v>949</v>
      </c>
      <c r="B46" s="107">
        <v>0</v>
      </c>
      <c r="C46" s="107">
        <v>0</v>
      </c>
      <c r="D46" s="107">
        <v>0</v>
      </c>
      <c r="E46" s="59"/>
    </row>
    <row r="47" spans="1:5" s="102" customFormat="1" ht="22.5" customHeight="1">
      <c r="A47" s="62" t="s">
        <v>2914</v>
      </c>
      <c r="B47" s="107">
        <v>0</v>
      </c>
      <c r="C47" s="107">
        <v>0</v>
      </c>
      <c r="D47" s="107">
        <v>0</v>
      </c>
      <c r="E47" s="59"/>
    </row>
    <row r="48" spans="1:5" s="102" customFormat="1" ht="22.5" customHeight="1">
      <c r="A48" s="56" t="s">
        <v>1020</v>
      </c>
      <c r="B48" s="107">
        <v>0</v>
      </c>
      <c r="C48" s="107">
        <v>0</v>
      </c>
      <c r="D48" s="107">
        <v>0</v>
      </c>
      <c r="E48" s="59"/>
    </row>
    <row r="49" spans="1:5" s="102" customFormat="1" ht="22.5" customHeight="1">
      <c r="A49" s="62" t="s">
        <v>1040</v>
      </c>
      <c r="B49" s="107">
        <v>0</v>
      </c>
      <c r="C49" s="107">
        <v>0</v>
      </c>
      <c r="D49" s="107">
        <v>0</v>
      </c>
      <c r="E49" s="59"/>
    </row>
    <row r="50" spans="1:5" s="102" customFormat="1" ht="22.5" customHeight="1">
      <c r="A50" s="62" t="s">
        <v>2924</v>
      </c>
      <c r="B50" s="107">
        <v>0</v>
      </c>
      <c r="C50" s="107">
        <v>0</v>
      </c>
      <c r="D50" s="107">
        <v>0</v>
      </c>
      <c r="E50" s="59"/>
    </row>
    <row r="51" spans="1:5" s="102" customFormat="1" ht="22.5" customHeight="1">
      <c r="A51" s="62" t="s">
        <v>2925</v>
      </c>
      <c r="B51" s="107">
        <v>0</v>
      </c>
      <c r="C51" s="107">
        <v>0</v>
      </c>
      <c r="D51" s="107">
        <v>0</v>
      </c>
      <c r="E51" s="59"/>
    </row>
    <row r="52" spans="1:5" s="102" customFormat="1" ht="22.5" customHeight="1">
      <c r="A52" s="56" t="s">
        <v>1329</v>
      </c>
      <c r="B52" s="107">
        <v>0</v>
      </c>
      <c r="C52" s="107">
        <v>3326</v>
      </c>
      <c r="D52" s="107">
        <v>3258</v>
      </c>
      <c r="E52" s="59">
        <f t="shared" si="0"/>
        <v>0.97955502104630199</v>
      </c>
    </row>
    <row r="53" spans="1:5" s="102" customFormat="1" ht="22.5" customHeight="1">
      <c r="A53" s="62" t="s">
        <v>2926</v>
      </c>
      <c r="B53" s="107">
        <v>0</v>
      </c>
      <c r="C53" s="107">
        <v>1500</v>
      </c>
      <c r="D53" s="107">
        <v>1500</v>
      </c>
      <c r="E53" s="59">
        <f t="shared" si="0"/>
        <v>1</v>
      </c>
    </row>
    <row r="54" spans="1:5" s="102" customFormat="1" ht="22.5" customHeight="1">
      <c r="A54" s="62" t="s">
        <v>2930</v>
      </c>
      <c r="B54" s="107">
        <v>0</v>
      </c>
      <c r="C54" s="107">
        <v>0</v>
      </c>
      <c r="D54" s="107">
        <v>0</v>
      </c>
      <c r="E54" s="59"/>
    </row>
    <row r="55" spans="1:5" s="102" customFormat="1" ht="22.5" customHeight="1">
      <c r="A55" s="62" t="s">
        <v>2939</v>
      </c>
      <c r="B55" s="107">
        <v>0</v>
      </c>
      <c r="C55" s="107">
        <v>1826</v>
      </c>
      <c r="D55" s="107">
        <v>1758</v>
      </c>
      <c r="E55" s="59">
        <f t="shared" si="0"/>
        <v>0.96276013143482997</v>
      </c>
    </row>
    <row r="56" spans="1:5" s="102" customFormat="1" ht="22.5" customHeight="1">
      <c r="A56" s="56" t="s">
        <v>1205</v>
      </c>
      <c r="B56" s="107">
        <v>0</v>
      </c>
      <c r="C56" s="107">
        <v>2889</v>
      </c>
      <c r="D56" s="107">
        <v>2889</v>
      </c>
      <c r="E56" s="59">
        <f t="shared" si="0"/>
        <v>1</v>
      </c>
    </row>
    <row r="57" spans="1:5" s="102" customFormat="1" ht="22.5" customHeight="1">
      <c r="A57" s="56" t="s">
        <v>1213</v>
      </c>
      <c r="B57" s="107">
        <v>0</v>
      </c>
      <c r="C57" s="107">
        <v>0</v>
      </c>
      <c r="D57" s="107">
        <v>0</v>
      </c>
      <c r="E57" s="59"/>
    </row>
  </sheetData>
  <sheetProtection formatCells="0" formatColumns="0" formatRows="0"/>
  <mergeCells count="2">
    <mergeCell ref="A2:E2"/>
    <mergeCell ref="A3:D3"/>
  </mergeCells>
  <phoneticPr fontId="16" type="noConversion"/>
  <printOptions horizontalCentered="1"/>
  <pageMargins left="0.70866141732283505" right="0.70866141732283505" top="0.35433070866141703" bottom="0.31496062992126" header="0.31496062992126" footer="0.31496062992126"/>
  <pageSetup paperSize="9" scale="55" orientation="portrait"/>
  <headerFooter alignWithMargins="0"/>
</worksheet>
</file>

<file path=xl/worksheets/sheet11.xml><?xml version="1.0" encoding="utf-8"?>
<worksheet xmlns="http://schemas.openxmlformats.org/spreadsheetml/2006/main" xmlns:r="http://schemas.openxmlformats.org/officeDocument/2006/relationships">
  <sheetPr>
    <pageSetUpPr fitToPage="1"/>
  </sheetPr>
  <dimension ref="A1:D22"/>
  <sheetViews>
    <sheetView workbookViewId="0">
      <selection activeCell="K21" sqref="K21"/>
    </sheetView>
  </sheetViews>
  <sheetFormatPr defaultColWidth="12.1640625" defaultRowHeight="11.25"/>
  <cols>
    <col min="1" max="1" width="49.33203125" customWidth="1"/>
    <col min="2" max="2" width="19.83203125" customWidth="1"/>
    <col min="3" max="3" width="47.33203125" customWidth="1"/>
    <col min="4" max="4" width="20" customWidth="1"/>
    <col min="5" max="5" width="28.6640625" customWidth="1"/>
    <col min="256" max="256" width="39.5" customWidth="1"/>
    <col min="257" max="257" width="16.33203125" customWidth="1"/>
    <col min="258" max="258" width="16" customWidth="1"/>
    <col min="259" max="259" width="14.33203125" customWidth="1"/>
    <col min="260" max="260" width="25.5" customWidth="1"/>
    <col min="261" max="261" width="28.6640625" customWidth="1"/>
    <col min="512" max="512" width="39.5" customWidth="1"/>
    <col min="513" max="513" width="16.33203125" customWidth="1"/>
    <col min="514" max="514" width="16" customWidth="1"/>
    <col min="515" max="515" width="14.33203125" customWidth="1"/>
    <col min="516" max="516" width="25.5" customWidth="1"/>
    <col min="517" max="517" width="28.6640625" customWidth="1"/>
    <col min="768" max="768" width="39.5" customWidth="1"/>
    <col min="769" max="769" width="16.33203125" customWidth="1"/>
    <col min="770" max="770" width="16" customWidth="1"/>
    <col min="771" max="771" width="14.33203125" customWidth="1"/>
    <col min="772" max="772" width="25.5" customWidth="1"/>
    <col min="773" max="773" width="28.6640625" customWidth="1"/>
    <col min="1024" max="1024" width="39.5" customWidth="1"/>
    <col min="1025" max="1025" width="16.33203125" customWidth="1"/>
    <col min="1026" max="1026" width="16" customWidth="1"/>
    <col min="1027" max="1027" width="14.33203125" customWidth="1"/>
    <col min="1028" max="1028" width="25.5" customWidth="1"/>
    <col min="1029" max="1029" width="28.6640625" customWidth="1"/>
    <col min="1280" max="1280" width="39.5" customWidth="1"/>
    <col min="1281" max="1281" width="16.33203125" customWidth="1"/>
    <col min="1282" max="1282" width="16" customWidth="1"/>
    <col min="1283" max="1283" width="14.33203125" customWidth="1"/>
    <col min="1284" max="1284" width="25.5" customWidth="1"/>
    <col min="1285" max="1285" width="28.6640625" customWidth="1"/>
    <col min="1536" max="1536" width="39.5" customWidth="1"/>
    <col min="1537" max="1537" width="16.33203125" customWidth="1"/>
    <col min="1538" max="1538" width="16" customWidth="1"/>
    <col min="1539" max="1539" width="14.33203125" customWidth="1"/>
    <col min="1540" max="1540" width="25.5" customWidth="1"/>
    <col min="1541" max="1541" width="28.6640625" customWidth="1"/>
    <col min="1792" max="1792" width="39.5" customWidth="1"/>
    <col min="1793" max="1793" width="16.33203125" customWidth="1"/>
    <col min="1794" max="1794" width="16" customWidth="1"/>
    <col min="1795" max="1795" width="14.33203125" customWidth="1"/>
    <col min="1796" max="1796" width="25.5" customWidth="1"/>
    <col min="1797" max="1797" width="28.6640625" customWidth="1"/>
    <col min="2048" max="2048" width="39.5" customWidth="1"/>
    <col min="2049" max="2049" width="16.33203125" customWidth="1"/>
    <col min="2050" max="2050" width="16" customWidth="1"/>
    <col min="2051" max="2051" width="14.33203125" customWidth="1"/>
    <col min="2052" max="2052" width="25.5" customWidth="1"/>
    <col min="2053" max="2053" width="28.6640625" customWidth="1"/>
    <col min="2304" max="2304" width="39.5" customWidth="1"/>
    <col min="2305" max="2305" width="16.33203125" customWidth="1"/>
    <col min="2306" max="2306" width="16" customWidth="1"/>
    <col min="2307" max="2307" width="14.33203125" customWidth="1"/>
    <col min="2308" max="2308" width="25.5" customWidth="1"/>
    <col min="2309" max="2309" width="28.6640625" customWidth="1"/>
    <col min="2560" max="2560" width="39.5" customWidth="1"/>
    <col min="2561" max="2561" width="16.33203125" customWidth="1"/>
    <col min="2562" max="2562" width="16" customWidth="1"/>
    <col min="2563" max="2563" width="14.33203125" customWidth="1"/>
    <col min="2564" max="2564" width="25.5" customWidth="1"/>
    <col min="2565" max="2565" width="28.6640625" customWidth="1"/>
    <col min="2816" max="2816" width="39.5" customWidth="1"/>
    <col min="2817" max="2817" width="16.33203125" customWidth="1"/>
    <col min="2818" max="2818" width="16" customWidth="1"/>
    <col min="2819" max="2819" width="14.33203125" customWidth="1"/>
    <col min="2820" max="2820" width="25.5" customWidth="1"/>
    <col min="2821" max="2821" width="28.6640625" customWidth="1"/>
    <col min="3072" max="3072" width="39.5" customWidth="1"/>
    <col min="3073" max="3073" width="16.33203125" customWidth="1"/>
    <col min="3074" max="3074" width="16" customWidth="1"/>
    <col min="3075" max="3075" width="14.33203125" customWidth="1"/>
    <col min="3076" max="3076" width="25.5" customWidth="1"/>
    <col min="3077" max="3077" width="28.6640625" customWidth="1"/>
    <col min="3328" max="3328" width="39.5" customWidth="1"/>
    <col min="3329" max="3329" width="16.33203125" customWidth="1"/>
    <col min="3330" max="3330" width="16" customWidth="1"/>
    <col min="3331" max="3331" width="14.33203125" customWidth="1"/>
    <col min="3332" max="3332" width="25.5" customWidth="1"/>
    <col min="3333" max="3333" width="28.6640625" customWidth="1"/>
    <col min="3584" max="3584" width="39.5" customWidth="1"/>
    <col min="3585" max="3585" width="16.33203125" customWidth="1"/>
    <col min="3586" max="3586" width="16" customWidth="1"/>
    <col min="3587" max="3587" width="14.33203125" customWidth="1"/>
    <col min="3588" max="3588" width="25.5" customWidth="1"/>
    <col min="3589" max="3589" width="28.6640625" customWidth="1"/>
    <col min="3840" max="3840" width="39.5" customWidth="1"/>
    <col min="3841" max="3841" width="16.33203125" customWidth="1"/>
    <col min="3842" max="3842" width="16" customWidth="1"/>
    <col min="3843" max="3843" width="14.33203125" customWidth="1"/>
    <col min="3844" max="3844" width="25.5" customWidth="1"/>
    <col min="3845" max="3845" width="28.6640625" customWidth="1"/>
    <col min="4096" max="4096" width="39.5" customWidth="1"/>
    <col min="4097" max="4097" width="16.33203125" customWidth="1"/>
    <col min="4098" max="4098" width="16" customWidth="1"/>
    <col min="4099" max="4099" width="14.33203125" customWidth="1"/>
    <col min="4100" max="4100" width="25.5" customWidth="1"/>
    <col min="4101" max="4101" width="28.6640625" customWidth="1"/>
    <col min="4352" max="4352" width="39.5" customWidth="1"/>
    <col min="4353" max="4353" width="16.33203125" customWidth="1"/>
    <col min="4354" max="4354" width="16" customWidth="1"/>
    <col min="4355" max="4355" width="14.33203125" customWidth="1"/>
    <col min="4356" max="4356" width="25.5" customWidth="1"/>
    <col min="4357" max="4357" width="28.6640625" customWidth="1"/>
    <col min="4608" max="4608" width="39.5" customWidth="1"/>
    <col min="4609" max="4609" width="16.33203125" customWidth="1"/>
    <col min="4610" max="4610" width="16" customWidth="1"/>
    <col min="4611" max="4611" width="14.33203125" customWidth="1"/>
    <col min="4612" max="4612" width="25.5" customWidth="1"/>
    <col min="4613" max="4613" width="28.6640625" customWidth="1"/>
    <col min="4864" max="4864" width="39.5" customWidth="1"/>
    <col min="4865" max="4865" width="16.33203125" customWidth="1"/>
    <col min="4866" max="4866" width="16" customWidth="1"/>
    <col min="4867" max="4867" width="14.33203125" customWidth="1"/>
    <col min="4868" max="4868" width="25.5" customWidth="1"/>
    <col min="4869" max="4869" width="28.6640625" customWidth="1"/>
    <col min="5120" max="5120" width="39.5" customWidth="1"/>
    <col min="5121" max="5121" width="16.33203125" customWidth="1"/>
    <col min="5122" max="5122" width="16" customWidth="1"/>
    <col min="5123" max="5123" width="14.33203125" customWidth="1"/>
    <col min="5124" max="5124" width="25.5" customWidth="1"/>
    <col min="5125" max="5125" width="28.6640625" customWidth="1"/>
    <col min="5376" max="5376" width="39.5" customWidth="1"/>
    <col min="5377" max="5377" width="16.33203125" customWidth="1"/>
    <col min="5378" max="5378" width="16" customWidth="1"/>
    <col min="5379" max="5379" width="14.33203125" customWidth="1"/>
    <col min="5380" max="5380" width="25.5" customWidth="1"/>
    <col min="5381" max="5381" width="28.6640625" customWidth="1"/>
    <col min="5632" max="5632" width="39.5" customWidth="1"/>
    <col min="5633" max="5633" width="16.33203125" customWidth="1"/>
    <col min="5634" max="5634" width="16" customWidth="1"/>
    <col min="5635" max="5635" width="14.33203125" customWidth="1"/>
    <col min="5636" max="5636" width="25.5" customWidth="1"/>
    <col min="5637" max="5637" width="28.6640625" customWidth="1"/>
    <col min="5888" max="5888" width="39.5" customWidth="1"/>
    <col min="5889" max="5889" width="16.33203125" customWidth="1"/>
    <col min="5890" max="5890" width="16" customWidth="1"/>
    <col min="5891" max="5891" width="14.33203125" customWidth="1"/>
    <col min="5892" max="5892" width="25.5" customWidth="1"/>
    <col min="5893" max="5893" width="28.6640625" customWidth="1"/>
    <col min="6144" max="6144" width="39.5" customWidth="1"/>
    <col min="6145" max="6145" width="16.33203125" customWidth="1"/>
    <col min="6146" max="6146" width="16" customWidth="1"/>
    <col min="6147" max="6147" width="14.33203125" customWidth="1"/>
    <col min="6148" max="6148" width="25.5" customWidth="1"/>
    <col min="6149" max="6149" width="28.6640625" customWidth="1"/>
    <col min="6400" max="6400" width="39.5" customWidth="1"/>
    <col min="6401" max="6401" width="16.33203125" customWidth="1"/>
    <col min="6402" max="6402" width="16" customWidth="1"/>
    <col min="6403" max="6403" width="14.33203125" customWidth="1"/>
    <col min="6404" max="6404" width="25.5" customWidth="1"/>
    <col min="6405" max="6405" width="28.6640625" customWidth="1"/>
    <col min="6656" max="6656" width="39.5" customWidth="1"/>
    <col min="6657" max="6657" width="16.33203125" customWidth="1"/>
    <col min="6658" max="6658" width="16" customWidth="1"/>
    <col min="6659" max="6659" width="14.33203125" customWidth="1"/>
    <col min="6660" max="6660" width="25.5" customWidth="1"/>
    <col min="6661" max="6661" width="28.6640625" customWidth="1"/>
    <col min="6912" max="6912" width="39.5" customWidth="1"/>
    <col min="6913" max="6913" width="16.33203125" customWidth="1"/>
    <col min="6914" max="6914" width="16" customWidth="1"/>
    <col min="6915" max="6915" width="14.33203125" customWidth="1"/>
    <col min="6916" max="6916" width="25.5" customWidth="1"/>
    <col min="6917" max="6917" width="28.6640625" customWidth="1"/>
    <col min="7168" max="7168" width="39.5" customWidth="1"/>
    <col min="7169" max="7169" width="16.33203125" customWidth="1"/>
    <col min="7170" max="7170" width="16" customWidth="1"/>
    <col min="7171" max="7171" width="14.33203125" customWidth="1"/>
    <col min="7172" max="7172" width="25.5" customWidth="1"/>
    <col min="7173" max="7173" width="28.6640625" customWidth="1"/>
    <col min="7424" max="7424" width="39.5" customWidth="1"/>
    <col min="7425" max="7425" width="16.33203125" customWidth="1"/>
    <col min="7426" max="7426" width="16" customWidth="1"/>
    <col min="7427" max="7427" width="14.33203125" customWidth="1"/>
    <col min="7428" max="7428" width="25.5" customWidth="1"/>
    <col min="7429" max="7429" width="28.6640625" customWidth="1"/>
    <col min="7680" max="7680" width="39.5" customWidth="1"/>
    <col min="7681" max="7681" width="16.33203125" customWidth="1"/>
    <col min="7682" max="7682" width="16" customWidth="1"/>
    <col min="7683" max="7683" width="14.33203125" customWidth="1"/>
    <col min="7684" max="7684" width="25.5" customWidth="1"/>
    <col min="7685" max="7685" width="28.6640625" customWidth="1"/>
    <col min="7936" max="7936" width="39.5" customWidth="1"/>
    <col min="7937" max="7937" width="16.33203125" customWidth="1"/>
    <col min="7938" max="7938" width="16" customWidth="1"/>
    <col min="7939" max="7939" width="14.33203125" customWidth="1"/>
    <col min="7940" max="7940" width="25.5" customWidth="1"/>
    <col min="7941" max="7941" width="28.6640625" customWidth="1"/>
    <col min="8192" max="8192" width="39.5" customWidth="1"/>
    <col min="8193" max="8193" width="16.33203125" customWidth="1"/>
    <col min="8194" max="8194" width="16" customWidth="1"/>
    <col min="8195" max="8195" width="14.33203125" customWidth="1"/>
    <col min="8196" max="8196" width="25.5" customWidth="1"/>
    <col min="8197" max="8197" width="28.6640625" customWidth="1"/>
    <col min="8448" max="8448" width="39.5" customWidth="1"/>
    <col min="8449" max="8449" width="16.33203125" customWidth="1"/>
    <col min="8450" max="8450" width="16" customWidth="1"/>
    <col min="8451" max="8451" width="14.33203125" customWidth="1"/>
    <col min="8452" max="8452" width="25.5" customWidth="1"/>
    <col min="8453" max="8453" width="28.6640625" customWidth="1"/>
    <col min="8704" max="8704" width="39.5" customWidth="1"/>
    <col min="8705" max="8705" width="16.33203125" customWidth="1"/>
    <col min="8706" max="8706" width="16" customWidth="1"/>
    <col min="8707" max="8707" width="14.33203125" customWidth="1"/>
    <col min="8708" max="8708" width="25.5" customWidth="1"/>
    <col min="8709" max="8709" width="28.6640625" customWidth="1"/>
    <col min="8960" max="8960" width="39.5" customWidth="1"/>
    <col min="8961" max="8961" width="16.33203125" customWidth="1"/>
    <col min="8962" max="8962" width="16" customWidth="1"/>
    <col min="8963" max="8963" width="14.33203125" customWidth="1"/>
    <col min="8964" max="8964" width="25.5" customWidth="1"/>
    <col min="8965" max="8965" width="28.6640625" customWidth="1"/>
    <col min="9216" max="9216" width="39.5" customWidth="1"/>
    <col min="9217" max="9217" width="16.33203125" customWidth="1"/>
    <col min="9218" max="9218" width="16" customWidth="1"/>
    <col min="9219" max="9219" width="14.33203125" customWidth="1"/>
    <col min="9220" max="9220" width="25.5" customWidth="1"/>
    <col min="9221" max="9221" width="28.6640625" customWidth="1"/>
    <col min="9472" max="9472" width="39.5" customWidth="1"/>
    <col min="9473" max="9473" width="16.33203125" customWidth="1"/>
    <col min="9474" max="9474" width="16" customWidth="1"/>
    <col min="9475" max="9475" width="14.33203125" customWidth="1"/>
    <col min="9476" max="9476" width="25.5" customWidth="1"/>
    <col min="9477" max="9477" width="28.6640625" customWidth="1"/>
    <col min="9728" max="9728" width="39.5" customWidth="1"/>
    <col min="9729" max="9729" width="16.33203125" customWidth="1"/>
    <col min="9730" max="9730" width="16" customWidth="1"/>
    <col min="9731" max="9731" width="14.33203125" customWidth="1"/>
    <col min="9732" max="9732" width="25.5" customWidth="1"/>
    <col min="9733" max="9733" width="28.6640625" customWidth="1"/>
    <col min="9984" max="9984" width="39.5" customWidth="1"/>
    <col min="9985" max="9985" width="16.33203125" customWidth="1"/>
    <col min="9986" max="9986" width="16" customWidth="1"/>
    <col min="9987" max="9987" width="14.33203125" customWidth="1"/>
    <col min="9988" max="9988" width="25.5" customWidth="1"/>
    <col min="9989" max="9989" width="28.6640625" customWidth="1"/>
    <col min="10240" max="10240" width="39.5" customWidth="1"/>
    <col min="10241" max="10241" width="16.33203125" customWidth="1"/>
    <col min="10242" max="10242" width="16" customWidth="1"/>
    <col min="10243" max="10243" width="14.33203125" customWidth="1"/>
    <col min="10244" max="10244" width="25.5" customWidth="1"/>
    <col min="10245" max="10245" width="28.6640625" customWidth="1"/>
    <col min="10496" max="10496" width="39.5" customWidth="1"/>
    <col min="10497" max="10497" width="16.33203125" customWidth="1"/>
    <col min="10498" max="10498" width="16" customWidth="1"/>
    <col min="10499" max="10499" width="14.33203125" customWidth="1"/>
    <col min="10500" max="10500" width="25.5" customWidth="1"/>
    <col min="10501" max="10501" width="28.6640625" customWidth="1"/>
    <col min="10752" max="10752" width="39.5" customWidth="1"/>
    <col min="10753" max="10753" width="16.33203125" customWidth="1"/>
    <col min="10754" max="10754" width="16" customWidth="1"/>
    <col min="10755" max="10755" width="14.33203125" customWidth="1"/>
    <col min="10756" max="10756" width="25.5" customWidth="1"/>
    <col min="10757" max="10757" width="28.6640625" customWidth="1"/>
    <col min="11008" max="11008" width="39.5" customWidth="1"/>
    <col min="11009" max="11009" width="16.33203125" customWidth="1"/>
    <col min="11010" max="11010" width="16" customWidth="1"/>
    <col min="11011" max="11011" width="14.33203125" customWidth="1"/>
    <col min="11012" max="11012" width="25.5" customWidth="1"/>
    <col min="11013" max="11013" width="28.6640625" customWidth="1"/>
    <col min="11264" max="11264" width="39.5" customWidth="1"/>
    <col min="11265" max="11265" width="16.33203125" customWidth="1"/>
    <col min="11266" max="11266" width="16" customWidth="1"/>
    <col min="11267" max="11267" width="14.33203125" customWidth="1"/>
    <col min="11268" max="11268" width="25.5" customWidth="1"/>
    <col min="11269" max="11269" width="28.6640625" customWidth="1"/>
    <col min="11520" max="11520" width="39.5" customWidth="1"/>
    <col min="11521" max="11521" width="16.33203125" customWidth="1"/>
    <col min="11522" max="11522" width="16" customWidth="1"/>
    <col min="11523" max="11523" width="14.33203125" customWidth="1"/>
    <col min="11524" max="11524" width="25.5" customWidth="1"/>
    <col min="11525" max="11525" width="28.6640625" customWidth="1"/>
    <col min="11776" max="11776" width="39.5" customWidth="1"/>
    <col min="11777" max="11777" width="16.33203125" customWidth="1"/>
    <col min="11778" max="11778" width="16" customWidth="1"/>
    <col min="11779" max="11779" width="14.33203125" customWidth="1"/>
    <col min="11780" max="11780" width="25.5" customWidth="1"/>
    <col min="11781" max="11781" width="28.6640625" customWidth="1"/>
    <col min="12032" max="12032" width="39.5" customWidth="1"/>
    <col min="12033" max="12033" width="16.33203125" customWidth="1"/>
    <col min="12034" max="12034" width="16" customWidth="1"/>
    <col min="12035" max="12035" width="14.33203125" customWidth="1"/>
    <col min="12036" max="12036" width="25.5" customWidth="1"/>
    <col min="12037" max="12037" width="28.6640625" customWidth="1"/>
    <col min="12288" max="12288" width="39.5" customWidth="1"/>
    <col min="12289" max="12289" width="16.33203125" customWidth="1"/>
    <col min="12290" max="12290" width="16" customWidth="1"/>
    <col min="12291" max="12291" width="14.33203125" customWidth="1"/>
    <col min="12292" max="12292" width="25.5" customWidth="1"/>
    <col min="12293" max="12293" width="28.6640625" customWidth="1"/>
    <col min="12544" max="12544" width="39.5" customWidth="1"/>
    <col min="12545" max="12545" width="16.33203125" customWidth="1"/>
    <col min="12546" max="12546" width="16" customWidth="1"/>
    <col min="12547" max="12547" width="14.33203125" customWidth="1"/>
    <col min="12548" max="12548" width="25.5" customWidth="1"/>
    <col min="12549" max="12549" width="28.6640625" customWidth="1"/>
    <col min="12800" max="12800" width="39.5" customWidth="1"/>
    <col min="12801" max="12801" width="16.33203125" customWidth="1"/>
    <col min="12802" max="12802" width="16" customWidth="1"/>
    <col min="12803" max="12803" width="14.33203125" customWidth="1"/>
    <col min="12804" max="12804" width="25.5" customWidth="1"/>
    <col min="12805" max="12805" width="28.6640625" customWidth="1"/>
    <col min="13056" max="13056" width="39.5" customWidth="1"/>
    <col min="13057" max="13057" width="16.33203125" customWidth="1"/>
    <col min="13058" max="13058" width="16" customWidth="1"/>
    <col min="13059" max="13059" width="14.33203125" customWidth="1"/>
    <col min="13060" max="13060" width="25.5" customWidth="1"/>
    <col min="13061" max="13061" width="28.6640625" customWidth="1"/>
    <col min="13312" max="13312" width="39.5" customWidth="1"/>
    <col min="13313" max="13313" width="16.33203125" customWidth="1"/>
    <col min="13314" max="13314" width="16" customWidth="1"/>
    <col min="13315" max="13315" width="14.33203125" customWidth="1"/>
    <col min="13316" max="13316" width="25.5" customWidth="1"/>
    <col min="13317" max="13317" width="28.6640625" customWidth="1"/>
    <col min="13568" max="13568" width="39.5" customWidth="1"/>
    <col min="13569" max="13569" width="16.33203125" customWidth="1"/>
    <col min="13570" max="13570" width="16" customWidth="1"/>
    <col min="13571" max="13571" width="14.33203125" customWidth="1"/>
    <col min="13572" max="13572" width="25.5" customWidth="1"/>
    <col min="13573" max="13573" width="28.6640625" customWidth="1"/>
    <col min="13824" max="13824" width="39.5" customWidth="1"/>
    <col min="13825" max="13825" width="16.33203125" customWidth="1"/>
    <col min="13826" max="13826" width="16" customWidth="1"/>
    <col min="13827" max="13827" width="14.33203125" customWidth="1"/>
    <col min="13828" max="13828" width="25.5" customWidth="1"/>
    <col min="13829" max="13829" width="28.6640625" customWidth="1"/>
    <col min="14080" max="14080" width="39.5" customWidth="1"/>
    <col min="14081" max="14081" width="16.33203125" customWidth="1"/>
    <col min="14082" max="14082" width="16" customWidth="1"/>
    <col min="14083" max="14083" width="14.33203125" customWidth="1"/>
    <col min="14084" max="14084" width="25.5" customWidth="1"/>
    <col min="14085" max="14085" width="28.6640625" customWidth="1"/>
    <col min="14336" max="14336" width="39.5" customWidth="1"/>
    <col min="14337" max="14337" width="16.33203125" customWidth="1"/>
    <col min="14338" max="14338" width="16" customWidth="1"/>
    <col min="14339" max="14339" width="14.33203125" customWidth="1"/>
    <col min="14340" max="14340" width="25.5" customWidth="1"/>
    <col min="14341" max="14341" width="28.6640625" customWidth="1"/>
    <col min="14592" max="14592" width="39.5" customWidth="1"/>
    <col min="14593" max="14593" width="16.33203125" customWidth="1"/>
    <col min="14594" max="14594" width="16" customWidth="1"/>
    <col min="14595" max="14595" width="14.33203125" customWidth="1"/>
    <col min="14596" max="14596" width="25.5" customWidth="1"/>
    <col min="14597" max="14597" width="28.6640625" customWidth="1"/>
    <col min="14848" max="14848" width="39.5" customWidth="1"/>
    <col min="14849" max="14849" width="16.33203125" customWidth="1"/>
    <col min="14850" max="14850" width="16" customWidth="1"/>
    <col min="14851" max="14851" width="14.33203125" customWidth="1"/>
    <col min="14852" max="14852" width="25.5" customWidth="1"/>
    <col min="14853" max="14853" width="28.6640625" customWidth="1"/>
    <col min="15104" max="15104" width="39.5" customWidth="1"/>
    <col min="15105" max="15105" width="16.33203125" customWidth="1"/>
    <col min="15106" max="15106" width="16" customWidth="1"/>
    <col min="15107" max="15107" width="14.33203125" customWidth="1"/>
    <col min="15108" max="15108" width="25.5" customWidth="1"/>
    <col min="15109" max="15109" width="28.6640625" customWidth="1"/>
    <col min="15360" max="15360" width="39.5" customWidth="1"/>
    <col min="15361" max="15361" width="16.33203125" customWidth="1"/>
    <col min="15362" max="15362" width="16" customWidth="1"/>
    <col min="15363" max="15363" width="14.33203125" customWidth="1"/>
    <col min="15364" max="15364" width="25.5" customWidth="1"/>
    <col min="15365" max="15365" width="28.6640625" customWidth="1"/>
    <col min="15616" max="15616" width="39.5" customWidth="1"/>
    <col min="15617" max="15617" width="16.33203125" customWidth="1"/>
    <col min="15618" max="15618" width="16" customWidth="1"/>
    <col min="15619" max="15619" width="14.33203125" customWidth="1"/>
    <col min="15620" max="15620" width="25.5" customWidth="1"/>
    <col min="15621" max="15621" width="28.6640625" customWidth="1"/>
    <col min="15872" max="15872" width="39.5" customWidth="1"/>
    <col min="15873" max="15873" width="16.33203125" customWidth="1"/>
    <col min="15874" max="15874" width="16" customWidth="1"/>
    <col min="15875" max="15875" width="14.33203125" customWidth="1"/>
    <col min="15876" max="15876" width="25.5" customWidth="1"/>
    <col min="15877" max="15877" width="28.6640625" customWidth="1"/>
    <col min="16128" max="16128" width="39.5" customWidth="1"/>
    <col min="16129" max="16129" width="16.33203125" customWidth="1"/>
    <col min="16130" max="16130" width="16" customWidth="1"/>
    <col min="16131" max="16131" width="14.33203125" customWidth="1"/>
    <col min="16132" max="16132" width="25.5" customWidth="1"/>
    <col min="16133" max="16133" width="28.6640625" customWidth="1"/>
  </cols>
  <sheetData>
    <row r="1" spans="1:4" ht="19.5" customHeight="1">
      <c r="A1" s="2" t="s">
        <v>3014</v>
      </c>
    </row>
    <row r="2" spans="1:4" ht="33" customHeight="1">
      <c r="A2" s="261" t="s">
        <v>3015</v>
      </c>
      <c r="B2" s="262"/>
      <c r="C2" s="262"/>
      <c r="D2" s="262"/>
    </row>
    <row r="3" spans="1:4" ht="19.5" customHeight="1">
      <c r="A3" s="98"/>
      <c r="B3" s="79"/>
      <c r="C3" s="80" t="s">
        <v>43</v>
      </c>
      <c r="D3" s="82" t="s">
        <v>44</v>
      </c>
    </row>
    <row r="4" spans="1:4" ht="36" customHeight="1">
      <c r="A4" s="99" t="s">
        <v>3016</v>
      </c>
      <c r="B4" s="99" t="s">
        <v>3017</v>
      </c>
      <c r="C4" s="99" t="s">
        <v>3016</v>
      </c>
      <c r="D4" s="99" t="s">
        <v>3017</v>
      </c>
    </row>
    <row r="5" spans="1:4" ht="18.75" customHeight="1">
      <c r="A5" s="62" t="s">
        <v>3018</v>
      </c>
      <c r="B5" s="100">
        <v>101852</v>
      </c>
      <c r="C5" s="62" t="s">
        <v>2996</v>
      </c>
      <c r="D5" s="100">
        <v>44691</v>
      </c>
    </row>
    <row r="6" spans="1:4" ht="18.75" customHeight="1">
      <c r="A6" s="62" t="s">
        <v>3019</v>
      </c>
      <c r="B6" s="100">
        <v>5059</v>
      </c>
      <c r="C6" s="62" t="s">
        <v>3020</v>
      </c>
      <c r="D6" s="100">
        <v>0</v>
      </c>
    </row>
    <row r="7" spans="1:4" ht="18.75" customHeight="1">
      <c r="A7" s="62" t="s">
        <v>3021</v>
      </c>
      <c r="B7" s="100">
        <v>0</v>
      </c>
      <c r="C7" s="62" t="s">
        <v>3022</v>
      </c>
      <c r="D7" s="100">
        <v>347</v>
      </c>
    </row>
    <row r="8" spans="1:4" ht="18.75" customHeight="1">
      <c r="A8" s="62" t="s">
        <v>3023</v>
      </c>
      <c r="B8" s="100">
        <v>0</v>
      </c>
      <c r="C8" s="62"/>
      <c r="D8" s="101"/>
    </row>
    <row r="9" spans="1:4" ht="18.75" customHeight="1">
      <c r="A9" s="62" t="s">
        <v>3024</v>
      </c>
      <c r="B9" s="100">
        <v>810</v>
      </c>
      <c r="C9" s="62"/>
      <c r="D9" s="101"/>
    </row>
    <row r="10" spans="1:4" ht="18.75" customHeight="1">
      <c r="A10" s="62" t="s">
        <v>3025</v>
      </c>
      <c r="B10" s="100">
        <v>4407</v>
      </c>
      <c r="C10" s="62" t="s">
        <v>3026</v>
      </c>
      <c r="D10" s="100">
        <v>84318</v>
      </c>
    </row>
    <row r="11" spans="1:4" ht="18.75" customHeight="1">
      <c r="A11" s="62" t="s">
        <v>3027</v>
      </c>
      <c r="B11" s="100">
        <v>0</v>
      </c>
      <c r="C11" s="62"/>
      <c r="D11" s="101"/>
    </row>
    <row r="12" spans="1:4" ht="18.75" customHeight="1">
      <c r="A12" s="62" t="s">
        <v>3028</v>
      </c>
      <c r="B12" s="100">
        <v>4407</v>
      </c>
      <c r="C12" s="62"/>
      <c r="D12" s="101"/>
    </row>
    <row r="13" spans="1:4" ht="18.75" customHeight="1">
      <c r="A13" s="62" t="s">
        <v>3029</v>
      </c>
      <c r="B13" s="100">
        <v>0</v>
      </c>
      <c r="C13" s="62" t="s">
        <v>3030</v>
      </c>
      <c r="D13" s="101">
        <v>297851</v>
      </c>
    </row>
    <row r="14" spans="1:4" ht="18.75" customHeight="1">
      <c r="A14" s="62" t="s">
        <v>3031</v>
      </c>
      <c r="B14" s="100">
        <v>0</v>
      </c>
      <c r="C14" s="62" t="s">
        <v>3032</v>
      </c>
      <c r="D14" s="100">
        <v>297851</v>
      </c>
    </row>
    <row r="15" spans="1:4" ht="18.75" customHeight="1">
      <c r="A15" s="62" t="s">
        <v>3033</v>
      </c>
      <c r="B15" s="100">
        <v>0</v>
      </c>
      <c r="C15" s="62"/>
      <c r="D15" s="100"/>
    </row>
    <row r="16" spans="1:4" ht="18.75" customHeight="1">
      <c r="A16" s="62" t="s">
        <v>3034</v>
      </c>
      <c r="B16" s="100">
        <v>315351</v>
      </c>
      <c r="C16" s="62" t="s">
        <v>3035</v>
      </c>
      <c r="D16" s="101">
        <v>0</v>
      </c>
    </row>
    <row r="17" spans="1:4" ht="18.75" customHeight="1">
      <c r="A17" s="62" t="s">
        <v>3036</v>
      </c>
      <c r="B17" s="100">
        <v>315351</v>
      </c>
      <c r="C17" s="62"/>
      <c r="D17" s="100"/>
    </row>
    <row r="18" spans="1:4" ht="18.75" customHeight="1">
      <c r="A18" s="62" t="s">
        <v>3037</v>
      </c>
      <c r="B18" s="100">
        <v>0</v>
      </c>
      <c r="C18" s="62" t="s">
        <v>3038</v>
      </c>
      <c r="D18" s="101">
        <v>0</v>
      </c>
    </row>
    <row r="19" spans="1:4" ht="18.75" customHeight="1">
      <c r="A19" s="62" t="s">
        <v>3039</v>
      </c>
      <c r="B19" s="100">
        <v>0</v>
      </c>
      <c r="C19" s="62" t="s">
        <v>3040</v>
      </c>
      <c r="D19" s="100">
        <v>0</v>
      </c>
    </row>
    <row r="20" spans="1:4" ht="18.75" customHeight="1">
      <c r="A20" s="62"/>
      <c r="B20" s="100"/>
      <c r="C20" s="62" t="s">
        <v>3041</v>
      </c>
      <c r="D20" s="100">
        <v>0</v>
      </c>
    </row>
    <row r="21" spans="1:4" ht="18.75" customHeight="1">
      <c r="A21" s="62"/>
      <c r="B21" s="101"/>
      <c r="C21" s="62" t="s">
        <v>3042</v>
      </c>
      <c r="D21" s="100">
        <v>272</v>
      </c>
    </row>
    <row r="22" spans="1:4" ht="18.75" customHeight="1">
      <c r="A22" s="99" t="s">
        <v>3043</v>
      </c>
      <c r="B22" s="100">
        <v>427479</v>
      </c>
      <c r="C22" s="99" t="s">
        <v>3044</v>
      </c>
      <c r="D22" s="100">
        <v>427479</v>
      </c>
    </row>
  </sheetData>
  <mergeCells count="1">
    <mergeCell ref="A2:D2"/>
  </mergeCells>
  <phoneticPr fontId="16" type="noConversion"/>
  <printOptions horizontalCentered="1"/>
  <pageMargins left="0.70866141732283505" right="0.70866141732283505" top="0.35433070866141703" bottom="0.31496062992126" header="0.31496062992126" footer="0.31496062992126"/>
  <pageSetup paperSize="9" scale="98" orientation="landscape"/>
  <headerFooter alignWithMargins="0"/>
</worksheet>
</file>

<file path=xl/worksheets/sheet12.xml><?xml version="1.0" encoding="utf-8"?>
<worksheet xmlns="http://schemas.openxmlformats.org/spreadsheetml/2006/main" xmlns:r="http://schemas.openxmlformats.org/officeDocument/2006/relationships">
  <sheetPr>
    <pageSetUpPr fitToPage="1"/>
  </sheetPr>
  <dimension ref="A1:IV10"/>
  <sheetViews>
    <sheetView showGridLines="0" showZeros="0" workbookViewId="0">
      <selection activeCell="I21" sqref="I21"/>
    </sheetView>
  </sheetViews>
  <sheetFormatPr defaultColWidth="9" defaultRowHeight="11.25"/>
  <cols>
    <col min="1" max="1" width="62.1640625" customWidth="1"/>
    <col min="2" max="6" width="18.5" customWidth="1"/>
    <col min="7" max="9" width="12" customWidth="1"/>
    <col min="10" max="10" width="7.5" customWidth="1"/>
    <col min="11" max="11" width="1" customWidth="1"/>
    <col min="12" max="12" width="13.5" customWidth="1"/>
    <col min="13" max="13" width="7.83203125" customWidth="1"/>
  </cols>
  <sheetData>
    <row r="1" spans="1:256" ht="19.5" customHeight="1">
      <c r="A1" s="2" t="s">
        <v>3045</v>
      </c>
    </row>
    <row r="2" spans="1:256" ht="33" customHeight="1">
      <c r="A2" s="240" t="s">
        <v>3046</v>
      </c>
      <c r="B2" s="241"/>
      <c r="C2" s="241"/>
      <c r="D2" s="241"/>
      <c r="E2" s="241"/>
      <c r="F2" s="241"/>
      <c r="G2" s="77"/>
      <c r="H2" s="77"/>
      <c r="I2" s="77"/>
      <c r="J2" s="77"/>
      <c r="K2" s="77"/>
      <c r="L2" s="77"/>
      <c r="M2" s="77"/>
      <c r="N2" s="95"/>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c r="BV2" s="77"/>
      <c r="BW2" s="77"/>
      <c r="BX2" s="77"/>
      <c r="BY2" s="77"/>
      <c r="BZ2" s="77"/>
      <c r="CA2" s="77"/>
      <c r="CB2" s="77"/>
      <c r="CC2" s="77"/>
      <c r="CD2" s="77"/>
      <c r="CE2" s="77"/>
      <c r="CF2" s="77"/>
      <c r="CG2" s="77"/>
      <c r="CH2" s="77"/>
      <c r="CI2" s="77"/>
      <c r="CJ2" s="77"/>
      <c r="CK2" s="77"/>
      <c r="CL2" s="77"/>
      <c r="CM2" s="77"/>
      <c r="CN2" s="77"/>
      <c r="CO2" s="77"/>
      <c r="CP2" s="77"/>
      <c r="CQ2" s="77"/>
      <c r="CR2" s="77"/>
      <c r="CS2" s="77"/>
      <c r="CT2" s="77"/>
      <c r="CU2" s="77"/>
      <c r="CV2" s="77"/>
      <c r="CW2" s="77"/>
      <c r="CX2" s="77"/>
      <c r="CY2" s="77"/>
      <c r="CZ2" s="77"/>
      <c r="DA2" s="77"/>
      <c r="DB2" s="77"/>
      <c r="DC2" s="77"/>
      <c r="DD2" s="77"/>
      <c r="DE2" s="77"/>
      <c r="DF2" s="77"/>
      <c r="DG2" s="77"/>
      <c r="DH2" s="77"/>
      <c r="DI2" s="77"/>
      <c r="DJ2" s="77"/>
      <c r="DK2" s="77"/>
      <c r="DL2" s="77"/>
      <c r="DM2" s="77"/>
      <c r="DN2" s="77"/>
      <c r="DO2" s="77"/>
      <c r="DP2" s="77"/>
      <c r="DQ2" s="77"/>
      <c r="DR2" s="77"/>
      <c r="DS2" s="77"/>
      <c r="DT2" s="77"/>
      <c r="DU2" s="77"/>
      <c r="DV2" s="77"/>
      <c r="DW2" s="77"/>
      <c r="DX2" s="77"/>
      <c r="DY2" s="77"/>
      <c r="DZ2" s="77"/>
      <c r="EA2" s="77"/>
      <c r="EB2" s="77"/>
      <c r="EC2" s="77"/>
      <c r="ED2" s="77"/>
      <c r="EE2" s="77"/>
      <c r="EF2" s="77"/>
      <c r="EG2" s="77"/>
      <c r="EH2" s="77"/>
      <c r="EI2" s="77"/>
      <c r="EJ2" s="77"/>
      <c r="EK2" s="77"/>
      <c r="EL2" s="77"/>
      <c r="EM2" s="77"/>
      <c r="EN2" s="77"/>
      <c r="EO2" s="77"/>
      <c r="EP2" s="77"/>
      <c r="EQ2" s="77"/>
      <c r="ER2" s="77"/>
      <c r="ES2" s="77"/>
      <c r="ET2" s="77"/>
      <c r="EU2" s="77"/>
      <c r="EV2" s="77"/>
      <c r="EW2" s="77"/>
      <c r="EX2" s="77"/>
      <c r="EY2" s="77"/>
      <c r="EZ2" s="77"/>
      <c r="FA2" s="77"/>
      <c r="FB2" s="77"/>
      <c r="FC2" s="77"/>
      <c r="FD2" s="77"/>
      <c r="FE2" s="77"/>
      <c r="FF2" s="77"/>
      <c r="FG2" s="77"/>
      <c r="FH2" s="77"/>
      <c r="FI2" s="77"/>
      <c r="FJ2" s="77"/>
      <c r="FK2" s="77"/>
      <c r="FL2" s="77"/>
      <c r="FM2" s="77"/>
      <c r="FN2" s="77"/>
      <c r="FO2" s="77"/>
      <c r="FP2" s="77"/>
      <c r="FQ2" s="77"/>
      <c r="FR2" s="77"/>
      <c r="FS2" s="77"/>
      <c r="FT2" s="77"/>
      <c r="FU2" s="77"/>
      <c r="FV2" s="77"/>
      <c r="FW2" s="77"/>
      <c r="FX2" s="77"/>
      <c r="FY2" s="77"/>
      <c r="FZ2" s="77"/>
      <c r="GA2" s="77"/>
      <c r="GB2" s="77"/>
      <c r="GC2" s="77"/>
      <c r="GD2" s="77"/>
      <c r="GE2" s="77"/>
      <c r="GF2" s="77"/>
      <c r="GG2" s="77"/>
      <c r="GH2" s="77"/>
      <c r="GI2" s="77"/>
      <c r="GJ2" s="77"/>
      <c r="GK2" s="77"/>
      <c r="GL2" s="77"/>
      <c r="GM2" s="77"/>
      <c r="GN2" s="77"/>
      <c r="GO2" s="77"/>
      <c r="GP2" s="77"/>
      <c r="GQ2" s="77"/>
      <c r="GR2" s="77"/>
      <c r="GS2" s="77"/>
      <c r="GT2" s="77"/>
      <c r="GU2" s="77"/>
      <c r="GV2" s="77"/>
      <c r="GW2" s="77"/>
      <c r="GX2" s="77"/>
      <c r="GY2" s="77"/>
      <c r="GZ2" s="77"/>
      <c r="HA2" s="77"/>
      <c r="HB2" s="77"/>
      <c r="HC2" s="77"/>
      <c r="HD2" s="77"/>
      <c r="HE2" s="77"/>
      <c r="HF2" s="77"/>
      <c r="HG2" s="77"/>
      <c r="HH2" s="77"/>
      <c r="HI2" s="77"/>
      <c r="HJ2" s="77"/>
      <c r="HK2" s="77"/>
      <c r="HL2" s="77"/>
      <c r="HM2" s="77"/>
      <c r="HN2" s="77"/>
      <c r="HO2" s="77"/>
      <c r="HP2" s="77"/>
      <c r="HQ2" s="77"/>
      <c r="HR2" s="77"/>
      <c r="HS2" s="77"/>
      <c r="HT2" s="77"/>
      <c r="HU2" s="77"/>
      <c r="HV2" s="77"/>
      <c r="HW2" s="77"/>
      <c r="HX2" s="77"/>
      <c r="HY2" s="77"/>
      <c r="HZ2" s="77"/>
      <c r="IA2" s="77"/>
      <c r="IB2" s="77"/>
      <c r="IC2" s="77"/>
      <c r="ID2" s="77"/>
      <c r="IE2" s="77"/>
      <c r="IF2" s="77"/>
      <c r="IG2" s="77"/>
      <c r="IH2" s="77"/>
      <c r="II2" s="77"/>
      <c r="IJ2" s="77"/>
      <c r="IK2" s="77"/>
      <c r="IL2" s="77"/>
      <c r="IM2" s="77"/>
      <c r="IN2" s="77"/>
      <c r="IO2" s="77"/>
      <c r="IP2" s="77"/>
      <c r="IQ2" s="77"/>
      <c r="IR2" s="77"/>
      <c r="IS2" s="77"/>
      <c r="IT2" s="77"/>
      <c r="IU2" s="77"/>
      <c r="IV2" s="77"/>
    </row>
    <row r="3" spans="1:256" ht="19.5" customHeight="1">
      <c r="A3" s="78"/>
      <c r="B3" s="79"/>
      <c r="C3" s="80" t="s">
        <v>43</v>
      </c>
      <c r="E3" s="81"/>
      <c r="F3" s="82" t="s">
        <v>44</v>
      </c>
      <c r="G3" s="83"/>
      <c r="H3" s="83"/>
      <c r="I3" s="83"/>
      <c r="J3" s="83"/>
      <c r="K3" s="83"/>
      <c r="L3" s="83"/>
      <c r="M3" s="83"/>
      <c r="N3" s="96"/>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83"/>
      <c r="CA3" s="83"/>
      <c r="CB3" s="83"/>
      <c r="CC3" s="83"/>
      <c r="CD3" s="83"/>
      <c r="CE3" s="83"/>
      <c r="CF3" s="83"/>
      <c r="CG3" s="83"/>
      <c r="CH3" s="83"/>
      <c r="CI3" s="83"/>
      <c r="CJ3" s="83"/>
      <c r="CK3" s="83"/>
      <c r="CL3" s="83"/>
      <c r="CM3" s="83"/>
      <c r="CN3" s="83"/>
      <c r="CO3" s="83"/>
      <c r="CP3" s="83"/>
      <c r="CQ3" s="83"/>
      <c r="CR3" s="83"/>
      <c r="CS3" s="83"/>
      <c r="CT3" s="83"/>
      <c r="CU3" s="83"/>
      <c r="CV3" s="83"/>
      <c r="CW3" s="83"/>
      <c r="CX3" s="83"/>
      <c r="CY3" s="83"/>
      <c r="CZ3" s="83"/>
      <c r="DA3" s="83"/>
      <c r="DB3" s="83"/>
      <c r="DC3" s="83"/>
      <c r="DD3" s="83"/>
      <c r="DE3" s="83"/>
      <c r="DF3" s="83"/>
      <c r="DG3" s="83"/>
      <c r="DH3" s="83"/>
      <c r="DI3" s="83"/>
      <c r="DJ3" s="83"/>
      <c r="DK3" s="83"/>
      <c r="DL3" s="83"/>
      <c r="DM3" s="83"/>
      <c r="DN3" s="83"/>
      <c r="DO3" s="83"/>
      <c r="DP3" s="83"/>
      <c r="DQ3" s="83"/>
      <c r="DR3" s="83"/>
      <c r="DS3" s="83"/>
      <c r="DT3" s="83"/>
      <c r="DU3" s="83"/>
      <c r="DV3" s="83"/>
      <c r="DW3" s="83"/>
      <c r="DX3" s="83"/>
      <c r="DY3" s="83"/>
      <c r="DZ3" s="83"/>
      <c r="EA3" s="83"/>
      <c r="EB3" s="83"/>
      <c r="EC3" s="83"/>
      <c r="ED3" s="83"/>
      <c r="EE3" s="83"/>
      <c r="EF3" s="83"/>
      <c r="EG3" s="83"/>
      <c r="EH3" s="83"/>
      <c r="EI3" s="83"/>
      <c r="EJ3" s="83"/>
      <c r="EK3" s="83"/>
      <c r="EL3" s="83"/>
      <c r="EM3" s="83"/>
      <c r="EN3" s="83"/>
      <c r="EO3" s="83"/>
      <c r="EP3" s="83"/>
      <c r="EQ3" s="83"/>
      <c r="ER3" s="83"/>
      <c r="ES3" s="83"/>
      <c r="ET3" s="83"/>
      <c r="EU3" s="83"/>
      <c r="EV3" s="83"/>
      <c r="EW3" s="83"/>
      <c r="EX3" s="83"/>
      <c r="EY3" s="83"/>
      <c r="EZ3" s="83"/>
      <c r="FA3" s="83"/>
      <c r="FB3" s="83"/>
      <c r="FC3" s="83"/>
      <c r="FD3" s="83"/>
      <c r="FE3" s="83"/>
      <c r="FF3" s="83"/>
      <c r="FG3" s="83"/>
      <c r="FH3" s="83"/>
      <c r="FI3" s="83"/>
      <c r="FJ3" s="83"/>
      <c r="FK3" s="83"/>
      <c r="FL3" s="83"/>
      <c r="FM3" s="83"/>
      <c r="FN3" s="83"/>
      <c r="FO3" s="83"/>
      <c r="FP3" s="83"/>
      <c r="FQ3" s="83"/>
      <c r="FR3" s="83"/>
      <c r="FS3" s="83"/>
      <c r="FT3" s="83"/>
      <c r="FU3" s="83"/>
      <c r="FV3" s="83"/>
      <c r="FW3" s="83"/>
      <c r="FX3" s="83"/>
      <c r="FY3" s="83"/>
      <c r="FZ3" s="83"/>
      <c r="GA3" s="83"/>
      <c r="GB3" s="83"/>
      <c r="GC3" s="83"/>
      <c r="GD3" s="83"/>
      <c r="GE3" s="83"/>
      <c r="GF3" s="83"/>
      <c r="GG3" s="83"/>
      <c r="GH3" s="83"/>
      <c r="GI3" s="83"/>
      <c r="GJ3" s="83"/>
      <c r="GK3" s="83"/>
      <c r="GL3" s="83"/>
      <c r="GM3" s="83"/>
      <c r="GN3" s="83"/>
      <c r="GO3" s="83"/>
      <c r="GP3" s="83"/>
      <c r="GQ3" s="83"/>
      <c r="GR3" s="83"/>
      <c r="GS3" s="83"/>
      <c r="GT3" s="83"/>
      <c r="GU3" s="83"/>
      <c r="GV3" s="83"/>
      <c r="GW3" s="83"/>
      <c r="GX3" s="83"/>
      <c r="GY3" s="83"/>
      <c r="GZ3" s="83"/>
      <c r="HA3" s="83"/>
      <c r="HB3" s="83"/>
      <c r="HC3" s="83"/>
      <c r="HD3" s="83"/>
      <c r="HE3" s="83"/>
      <c r="HF3" s="83"/>
      <c r="HG3" s="83"/>
      <c r="HH3" s="83"/>
      <c r="HI3" s="83"/>
      <c r="HJ3" s="83"/>
      <c r="HK3" s="83"/>
      <c r="HL3" s="83"/>
      <c r="HM3" s="83"/>
      <c r="HN3" s="83"/>
      <c r="HO3" s="83"/>
      <c r="HP3" s="83"/>
      <c r="HQ3" s="83"/>
      <c r="HR3" s="83"/>
      <c r="HS3" s="83"/>
      <c r="HT3" s="83"/>
      <c r="HU3" s="83"/>
      <c r="HV3" s="83"/>
      <c r="HW3" s="83"/>
      <c r="HX3" s="83"/>
      <c r="HY3" s="83"/>
      <c r="HZ3" s="83"/>
      <c r="IA3" s="83"/>
      <c r="IB3" s="83"/>
      <c r="IC3" s="83"/>
      <c r="ID3" s="83"/>
      <c r="IE3" s="83"/>
      <c r="IF3" s="83"/>
      <c r="IG3" s="83"/>
      <c r="IH3" s="83"/>
      <c r="II3" s="83"/>
      <c r="IJ3" s="83"/>
      <c r="IK3" s="83"/>
      <c r="IL3" s="83"/>
      <c r="IM3" s="83"/>
      <c r="IN3" s="83"/>
      <c r="IO3" s="83"/>
      <c r="IP3" s="83"/>
      <c r="IQ3" s="83"/>
      <c r="IR3" s="83"/>
      <c r="IS3" s="83"/>
      <c r="IT3" s="83"/>
      <c r="IU3" s="83"/>
      <c r="IV3" s="83"/>
    </row>
    <row r="4" spans="1:256" ht="36" customHeight="1">
      <c r="A4" s="84" t="s">
        <v>2727</v>
      </c>
      <c r="B4" s="84" t="s">
        <v>46</v>
      </c>
      <c r="C4" s="85" t="s">
        <v>47</v>
      </c>
      <c r="D4" s="86" t="s">
        <v>48</v>
      </c>
      <c r="E4" s="84" t="s">
        <v>49</v>
      </c>
      <c r="F4" s="85" t="s">
        <v>50</v>
      </c>
      <c r="G4" s="83"/>
      <c r="H4" s="83"/>
      <c r="I4" s="83"/>
      <c r="J4" s="83"/>
      <c r="K4" s="83"/>
      <c r="L4" s="83"/>
      <c r="M4" s="83"/>
      <c r="N4" s="96"/>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97"/>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IF4" s="83"/>
      <c r="IG4" s="83"/>
      <c r="IH4" s="83"/>
      <c r="II4" s="83"/>
      <c r="IJ4" s="83"/>
      <c r="IK4" s="83"/>
      <c r="IL4" s="83"/>
      <c r="IM4" s="83"/>
      <c r="IN4" s="83"/>
      <c r="IO4" s="83"/>
      <c r="IP4" s="83"/>
      <c r="IQ4" s="83"/>
      <c r="IR4" s="83"/>
      <c r="IS4" s="83"/>
      <c r="IT4" s="83"/>
      <c r="IU4" s="83"/>
      <c r="IV4" s="83"/>
    </row>
    <row r="5" spans="1:256" ht="19.5" customHeight="1">
      <c r="A5" s="87" t="s">
        <v>2732</v>
      </c>
      <c r="B5" s="88"/>
      <c r="C5" s="89"/>
      <c r="D5" s="90"/>
      <c r="E5" s="88"/>
      <c r="F5" s="89"/>
    </row>
    <row r="6" spans="1:256" ht="19.5" customHeight="1">
      <c r="A6" s="87" t="s">
        <v>2732</v>
      </c>
      <c r="B6" s="91"/>
      <c r="C6" s="91"/>
      <c r="D6" s="92"/>
      <c r="E6" s="93"/>
      <c r="F6" s="93"/>
    </row>
    <row r="7" spans="1:256" ht="19.5" customHeight="1">
      <c r="A7" s="87" t="s">
        <v>2732</v>
      </c>
      <c r="B7" s="91"/>
      <c r="C7" s="91"/>
      <c r="D7" s="92"/>
      <c r="E7" s="93"/>
      <c r="F7" s="93"/>
    </row>
    <row r="8" spans="1:256" ht="19.5" customHeight="1">
      <c r="A8" s="94" t="s">
        <v>2733</v>
      </c>
      <c r="B8" s="91"/>
      <c r="C8" s="91"/>
      <c r="D8" s="92"/>
      <c r="E8" s="93"/>
      <c r="F8" s="93"/>
    </row>
    <row r="9" spans="1:256" ht="19.5" customHeight="1">
      <c r="A9" s="84" t="s">
        <v>2734</v>
      </c>
      <c r="B9" s="91"/>
      <c r="C9" s="91"/>
      <c r="D9" s="92"/>
      <c r="E9" s="93"/>
      <c r="F9" s="93"/>
      <c r="G9" s="83"/>
      <c r="H9" s="83"/>
      <c r="I9" s="83"/>
      <c r="J9" s="83"/>
      <c r="K9" s="83"/>
      <c r="L9" s="83"/>
      <c r="M9" s="83"/>
      <c r="N9" s="96"/>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97"/>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83"/>
      <c r="CD9" s="83"/>
      <c r="CE9" s="83"/>
      <c r="CF9" s="83"/>
      <c r="CG9" s="83"/>
      <c r="CH9" s="83"/>
      <c r="CI9" s="83"/>
      <c r="CJ9" s="83"/>
      <c r="CK9" s="83"/>
      <c r="CL9" s="83"/>
      <c r="CM9" s="83"/>
      <c r="CN9" s="83"/>
      <c r="CO9" s="83"/>
      <c r="CP9" s="83"/>
      <c r="CQ9" s="83"/>
      <c r="CR9" s="83"/>
      <c r="CS9" s="83"/>
      <c r="CT9" s="83"/>
      <c r="CU9" s="83"/>
      <c r="CV9" s="83"/>
      <c r="CW9" s="83"/>
      <c r="CX9" s="83"/>
      <c r="CY9" s="83"/>
      <c r="CZ9" s="83"/>
      <c r="DA9" s="83"/>
      <c r="DB9" s="83"/>
      <c r="DC9" s="83"/>
      <c r="DD9" s="83"/>
      <c r="DE9" s="83"/>
      <c r="DF9" s="83"/>
      <c r="DG9" s="83"/>
      <c r="DH9" s="83"/>
      <c r="DI9" s="83"/>
      <c r="DJ9" s="83"/>
      <c r="DK9" s="83"/>
      <c r="DL9" s="83"/>
      <c r="DM9" s="83"/>
      <c r="DN9" s="83"/>
      <c r="DO9" s="83"/>
      <c r="DP9" s="83"/>
      <c r="DQ9" s="83"/>
      <c r="DR9" s="83"/>
      <c r="DS9" s="83"/>
      <c r="DT9" s="83"/>
      <c r="DU9" s="83"/>
      <c r="DV9" s="83"/>
      <c r="DW9" s="83"/>
      <c r="DX9" s="83"/>
      <c r="DY9" s="83"/>
      <c r="DZ9" s="83"/>
      <c r="EA9" s="83"/>
      <c r="EB9" s="83"/>
      <c r="EC9" s="83"/>
      <c r="ED9" s="83"/>
      <c r="EE9" s="83"/>
      <c r="EF9" s="83"/>
      <c r="EG9" s="83"/>
      <c r="EH9" s="83"/>
      <c r="EI9" s="83"/>
      <c r="EJ9" s="83"/>
      <c r="EK9" s="83"/>
      <c r="EL9" s="83"/>
      <c r="EM9" s="83"/>
      <c r="EN9" s="83"/>
      <c r="EO9" s="83"/>
      <c r="EP9" s="83"/>
      <c r="EQ9" s="83"/>
      <c r="ER9" s="83"/>
      <c r="ES9" s="83"/>
      <c r="ET9" s="83"/>
      <c r="EU9" s="83"/>
      <c r="EV9" s="83"/>
      <c r="EW9" s="83"/>
      <c r="EX9" s="83"/>
      <c r="EY9" s="83"/>
      <c r="EZ9" s="83"/>
      <c r="FA9" s="83"/>
      <c r="FB9" s="83"/>
      <c r="FC9" s="83"/>
      <c r="FD9" s="83"/>
      <c r="FE9" s="83"/>
      <c r="FF9" s="83"/>
      <c r="FG9" s="83"/>
      <c r="FH9" s="83"/>
      <c r="FI9" s="83"/>
      <c r="FJ9" s="83"/>
      <c r="FK9" s="83"/>
      <c r="FL9" s="83"/>
      <c r="FM9" s="83"/>
      <c r="FN9" s="83"/>
      <c r="FO9" s="83"/>
      <c r="FP9" s="83"/>
      <c r="FQ9" s="83"/>
      <c r="FR9" s="83"/>
      <c r="FS9" s="83"/>
      <c r="FT9" s="83"/>
      <c r="FU9" s="83"/>
      <c r="FV9" s="83"/>
      <c r="FW9" s="83"/>
      <c r="FX9" s="83"/>
      <c r="FY9" s="83"/>
      <c r="FZ9" s="83"/>
      <c r="GA9" s="83"/>
      <c r="GB9" s="83"/>
      <c r="GC9" s="83"/>
      <c r="GD9" s="83"/>
      <c r="GE9" s="83"/>
      <c r="GF9" s="83"/>
      <c r="GG9" s="83"/>
      <c r="GH9" s="83"/>
      <c r="GI9" s="83"/>
      <c r="GJ9" s="83"/>
      <c r="GK9" s="83"/>
      <c r="GL9" s="83"/>
      <c r="GM9" s="83"/>
      <c r="GN9" s="83"/>
      <c r="GO9" s="83"/>
      <c r="GP9" s="83"/>
      <c r="GQ9" s="83"/>
      <c r="GR9" s="83"/>
      <c r="GS9" s="83"/>
      <c r="GT9" s="83"/>
      <c r="GU9" s="83"/>
      <c r="GV9" s="83"/>
      <c r="GW9" s="83"/>
      <c r="GX9" s="83"/>
      <c r="GY9" s="83"/>
      <c r="GZ9" s="83"/>
      <c r="HA9" s="83"/>
      <c r="HB9" s="83"/>
      <c r="HC9" s="83"/>
      <c r="HD9" s="83"/>
      <c r="HE9" s="83"/>
      <c r="HF9" s="83"/>
      <c r="HG9" s="83"/>
      <c r="HH9" s="83"/>
      <c r="HI9" s="83"/>
      <c r="HJ9" s="83"/>
      <c r="HK9" s="83"/>
      <c r="HL9" s="83"/>
      <c r="HM9" s="83"/>
      <c r="HN9" s="83"/>
      <c r="HO9" s="83"/>
      <c r="HP9" s="83"/>
      <c r="HQ9" s="83"/>
      <c r="HR9" s="83"/>
      <c r="HS9" s="83"/>
      <c r="HT9" s="83"/>
      <c r="HU9" s="83"/>
      <c r="HV9" s="83"/>
      <c r="HW9" s="83"/>
      <c r="HX9" s="83"/>
      <c r="HY9" s="83"/>
      <c r="HZ9" s="83"/>
      <c r="IA9" s="83"/>
      <c r="IB9" s="83"/>
      <c r="IC9" s="83"/>
      <c r="ID9" s="83"/>
      <c r="IE9" s="83"/>
      <c r="IF9" s="83"/>
      <c r="IG9" s="83"/>
      <c r="IH9" s="83"/>
      <c r="II9" s="83"/>
      <c r="IJ9" s="83"/>
      <c r="IK9" s="83"/>
      <c r="IL9" s="83"/>
      <c r="IM9" s="83"/>
      <c r="IN9" s="83"/>
      <c r="IO9" s="83"/>
      <c r="IP9" s="83"/>
      <c r="IQ9" s="83"/>
      <c r="IR9" s="83"/>
      <c r="IS9" s="83"/>
      <c r="IT9" s="83"/>
      <c r="IU9" s="83"/>
      <c r="IV9" s="83"/>
    </row>
    <row r="10" spans="1:256" ht="28.5" customHeight="1">
      <c r="A10" s="264" t="s">
        <v>3047</v>
      </c>
      <c r="B10" s="265"/>
      <c r="C10" s="265"/>
      <c r="D10" s="265"/>
      <c r="E10" s="265"/>
      <c r="F10" s="266"/>
    </row>
  </sheetData>
  <sheetProtection formatCells="0" formatColumns="0" formatRows="0"/>
  <mergeCells count="2">
    <mergeCell ref="A2:F2"/>
    <mergeCell ref="A10:F10"/>
  </mergeCells>
  <phoneticPr fontId="16" type="noConversion"/>
  <printOptions horizontalCentered="1"/>
  <pageMargins left="0.70866141732283505" right="0.70866141732283505" top="0.35433070866141703" bottom="0.31496062992126" header="0.31496062992126" footer="0.31496062992126"/>
  <pageSetup paperSize="9" orientation="landscape"/>
  <headerFooter alignWithMargins="0"/>
</worksheet>
</file>

<file path=xl/worksheets/sheet13.xml><?xml version="1.0" encoding="utf-8"?>
<worksheet xmlns="http://schemas.openxmlformats.org/spreadsheetml/2006/main" xmlns:r="http://schemas.openxmlformats.org/officeDocument/2006/relationships">
  <sheetPr>
    <pageSetUpPr fitToPage="1"/>
  </sheetPr>
  <dimension ref="A1:WVM59"/>
  <sheetViews>
    <sheetView workbookViewId="0">
      <selection activeCell="N10" sqref="N10"/>
    </sheetView>
  </sheetViews>
  <sheetFormatPr defaultColWidth="9" defaultRowHeight="11.25"/>
  <cols>
    <col min="1" max="1" width="53.83203125" customWidth="1"/>
    <col min="2" max="4" width="18.5" style="1" customWidth="1"/>
    <col min="5" max="6" width="18.5" style="44" customWidth="1"/>
    <col min="7" max="201" width="9.33203125"/>
    <col min="202" max="202" width="49.5" customWidth="1"/>
    <col min="203" max="203" width="16.1640625" customWidth="1"/>
    <col min="204" max="204" width="15.1640625" customWidth="1"/>
    <col min="205" max="205" width="14.5" customWidth="1"/>
    <col min="206" max="261" width="9" hidden="1" customWidth="1"/>
    <col min="262" max="457" width="9.33203125"/>
    <col min="458" max="458" width="49.5" customWidth="1"/>
    <col min="459" max="459" width="16.1640625" customWidth="1"/>
    <col min="460" max="460" width="15.1640625" customWidth="1"/>
    <col min="461" max="461" width="14.5" customWidth="1"/>
    <col min="462" max="517" width="9" hidden="1" customWidth="1"/>
    <col min="518" max="713" width="9.33203125"/>
    <col min="714" max="714" width="49.5" customWidth="1"/>
    <col min="715" max="715" width="16.1640625" customWidth="1"/>
    <col min="716" max="716" width="15.1640625" customWidth="1"/>
    <col min="717" max="717" width="14.5" customWidth="1"/>
    <col min="718" max="773" width="9" hidden="1" customWidth="1"/>
    <col min="774" max="969" width="9.33203125"/>
    <col min="970" max="970" width="49.5" customWidth="1"/>
    <col min="971" max="971" width="16.1640625" customWidth="1"/>
    <col min="972" max="972" width="15.1640625" customWidth="1"/>
    <col min="973" max="973" width="14.5" customWidth="1"/>
    <col min="974" max="1029" width="9" hidden="1" customWidth="1"/>
    <col min="1030" max="1225" width="9.33203125"/>
    <col min="1226" max="1226" width="49.5" customWidth="1"/>
    <col min="1227" max="1227" width="16.1640625" customWidth="1"/>
    <col min="1228" max="1228" width="15.1640625" customWidth="1"/>
    <col min="1229" max="1229" width="14.5" customWidth="1"/>
    <col min="1230" max="1285" width="9" hidden="1" customWidth="1"/>
    <col min="1286" max="1481" width="9.33203125"/>
    <col min="1482" max="1482" width="49.5" customWidth="1"/>
    <col min="1483" max="1483" width="16.1640625" customWidth="1"/>
    <col min="1484" max="1484" width="15.1640625" customWidth="1"/>
    <col min="1485" max="1485" width="14.5" customWidth="1"/>
    <col min="1486" max="1541" width="9" hidden="1" customWidth="1"/>
    <col min="1542" max="1737" width="9.33203125"/>
    <col min="1738" max="1738" width="49.5" customWidth="1"/>
    <col min="1739" max="1739" width="16.1640625" customWidth="1"/>
    <col min="1740" max="1740" width="15.1640625" customWidth="1"/>
    <col min="1741" max="1741" width="14.5" customWidth="1"/>
    <col min="1742" max="1797" width="9" hidden="1" customWidth="1"/>
    <col min="1798" max="1993" width="9.33203125"/>
    <col min="1994" max="1994" width="49.5" customWidth="1"/>
    <col min="1995" max="1995" width="16.1640625" customWidth="1"/>
    <col min="1996" max="1996" width="15.1640625" customWidth="1"/>
    <col min="1997" max="1997" width="14.5" customWidth="1"/>
    <col min="1998" max="2053" width="9" hidden="1" customWidth="1"/>
    <col min="2054" max="2249" width="9.33203125"/>
    <col min="2250" max="2250" width="49.5" customWidth="1"/>
    <col min="2251" max="2251" width="16.1640625" customWidth="1"/>
    <col min="2252" max="2252" width="15.1640625" customWidth="1"/>
    <col min="2253" max="2253" width="14.5" customWidth="1"/>
    <col min="2254" max="2309" width="9" hidden="1" customWidth="1"/>
    <col min="2310" max="2505" width="9.33203125"/>
    <col min="2506" max="2506" width="49.5" customWidth="1"/>
    <col min="2507" max="2507" width="16.1640625" customWidth="1"/>
    <col min="2508" max="2508" width="15.1640625" customWidth="1"/>
    <col min="2509" max="2509" width="14.5" customWidth="1"/>
    <col min="2510" max="2565" width="9" hidden="1" customWidth="1"/>
    <col min="2566" max="2761" width="9.33203125"/>
    <col min="2762" max="2762" width="49.5" customWidth="1"/>
    <col min="2763" max="2763" width="16.1640625" customWidth="1"/>
    <col min="2764" max="2764" width="15.1640625" customWidth="1"/>
    <col min="2765" max="2765" width="14.5" customWidth="1"/>
    <col min="2766" max="2821" width="9" hidden="1" customWidth="1"/>
    <col min="2822" max="3017" width="9.33203125"/>
    <col min="3018" max="3018" width="49.5" customWidth="1"/>
    <col min="3019" max="3019" width="16.1640625" customWidth="1"/>
    <col min="3020" max="3020" width="15.1640625" customWidth="1"/>
    <col min="3021" max="3021" width="14.5" customWidth="1"/>
    <col min="3022" max="3077" width="9" hidden="1" customWidth="1"/>
    <col min="3078" max="3273" width="9.33203125"/>
    <col min="3274" max="3274" width="49.5" customWidth="1"/>
    <col min="3275" max="3275" width="16.1640625" customWidth="1"/>
    <col min="3276" max="3276" width="15.1640625" customWidth="1"/>
    <col min="3277" max="3277" width="14.5" customWidth="1"/>
    <col min="3278" max="3333" width="9" hidden="1" customWidth="1"/>
    <col min="3334" max="3529" width="9.33203125"/>
    <col min="3530" max="3530" width="49.5" customWidth="1"/>
    <col min="3531" max="3531" width="16.1640625" customWidth="1"/>
    <col min="3532" max="3532" width="15.1640625" customWidth="1"/>
    <col min="3533" max="3533" width="14.5" customWidth="1"/>
    <col min="3534" max="3589" width="9" hidden="1" customWidth="1"/>
    <col min="3590" max="3785" width="9.33203125"/>
    <col min="3786" max="3786" width="49.5" customWidth="1"/>
    <col min="3787" max="3787" width="16.1640625" customWidth="1"/>
    <col min="3788" max="3788" width="15.1640625" customWidth="1"/>
    <col min="3789" max="3789" width="14.5" customWidth="1"/>
    <col min="3790" max="3845" width="9" hidden="1" customWidth="1"/>
    <col min="3846" max="4041" width="9.33203125"/>
    <col min="4042" max="4042" width="49.5" customWidth="1"/>
    <col min="4043" max="4043" width="16.1640625" customWidth="1"/>
    <col min="4044" max="4044" width="15.1640625" customWidth="1"/>
    <col min="4045" max="4045" width="14.5" customWidth="1"/>
    <col min="4046" max="4101" width="9" hidden="1" customWidth="1"/>
    <col min="4102" max="4297" width="9.33203125"/>
    <col min="4298" max="4298" width="49.5" customWidth="1"/>
    <col min="4299" max="4299" width="16.1640625" customWidth="1"/>
    <col min="4300" max="4300" width="15.1640625" customWidth="1"/>
    <col min="4301" max="4301" width="14.5" customWidth="1"/>
    <col min="4302" max="4357" width="9" hidden="1" customWidth="1"/>
    <col min="4358" max="4553" width="9.33203125"/>
    <col min="4554" max="4554" width="49.5" customWidth="1"/>
    <col min="4555" max="4555" width="16.1640625" customWidth="1"/>
    <col min="4556" max="4556" width="15.1640625" customWidth="1"/>
    <col min="4557" max="4557" width="14.5" customWidth="1"/>
    <col min="4558" max="4613" width="9" hidden="1" customWidth="1"/>
    <col min="4614" max="4809" width="9.33203125"/>
    <col min="4810" max="4810" width="49.5" customWidth="1"/>
    <col min="4811" max="4811" width="16.1640625" customWidth="1"/>
    <col min="4812" max="4812" width="15.1640625" customWidth="1"/>
    <col min="4813" max="4813" width="14.5" customWidth="1"/>
    <col min="4814" max="4869" width="9" hidden="1" customWidth="1"/>
    <col min="4870" max="5065" width="9.33203125"/>
    <col min="5066" max="5066" width="49.5" customWidth="1"/>
    <col min="5067" max="5067" width="16.1640625" customWidth="1"/>
    <col min="5068" max="5068" width="15.1640625" customWidth="1"/>
    <col min="5069" max="5069" width="14.5" customWidth="1"/>
    <col min="5070" max="5125" width="9" hidden="1" customWidth="1"/>
    <col min="5126" max="5321" width="9.33203125"/>
    <col min="5322" max="5322" width="49.5" customWidth="1"/>
    <col min="5323" max="5323" width="16.1640625" customWidth="1"/>
    <col min="5324" max="5324" width="15.1640625" customWidth="1"/>
    <col min="5325" max="5325" width="14.5" customWidth="1"/>
    <col min="5326" max="5381" width="9" hidden="1" customWidth="1"/>
    <col min="5382" max="5577" width="9.33203125"/>
    <col min="5578" max="5578" width="49.5" customWidth="1"/>
    <col min="5579" max="5579" width="16.1640625" customWidth="1"/>
    <col min="5580" max="5580" width="15.1640625" customWidth="1"/>
    <col min="5581" max="5581" width="14.5" customWidth="1"/>
    <col min="5582" max="5637" width="9" hidden="1" customWidth="1"/>
    <col min="5638" max="5833" width="9.33203125"/>
    <col min="5834" max="5834" width="49.5" customWidth="1"/>
    <col min="5835" max="5835" width="16.1640625" customWidth="1"/>
    <col min="5836" max="5836" width="15.1640625" customWidth="1"/>
    <col min="5837" max="5837" width="14.5" customWidth="1"/>
    <col min="5838" max="5893" width="9" hidden="1" customWidth="1"/>
    <col min="5894" max="6089" width="9.33203125"/>
    <col min="6090" max="6090" width="49.5" customWidth="1"/>
    <col min="6091" max="6091" width="16.1640625" customWidth="1"/>
    <col min="6092" max="6092" width="15.1640625" customWidth="1"/>
    <col min="6093" max="6093" width="14.5" customWidth="1"/>
    <col min="6094" max="6149" width="9" hidden="1" customWidth="1"/>
    <col min="6150" max="6345" width="9.33203125"/>
    <col min="6346" max="6346" width="49.5" customWidth="1"/>
    <col min="6347" max="6347" width="16.1640625" customWidth="1"/>
    <col min="6348" max="6348" width="15.1640625" customWidth="1"/>
    <col min="6349" max="6349" width="14.5" customWidth="1"/>
    <col min="6350" max="6405" width="9" hidden="1" customWidth="1"/>
    <col min="6406" max="6601" width="9.33203125"/>
    <col min="6602" max="6602" width="49.5" customWidth="1"/>
    <col min="6603" max="6603" width="16.1640625" customWidth="1"/>
    <col min="6604" max="6604" width="15.1640625" customWidth="1"/>
    <col min="6605" max="6605" width="14.5" customWidth="1"/>
    <col min="6606" max="6661" width="9" hidden="1" customWidth="1"/>
    <col min="6662" max="6857" width="9.33203125"/>
    <col min="6858" max="6858" width="49.5" customWidth="1"/>
    <col min="6859" max="6859" width="16.1640625" customWidth="1"/>
    <col min="6860" max="6860" width="15.1640625" customWidth="1"/>
    <col min="6861" max="6861" width="14.5" customWidth="1"/>
    <col min="6862" max="6917" width="9" hidden="1" customWidth="1"/>
    <col min="6918" max="7113" width="9.33203125"/>
    <col min="7114" max="7114" width="49.5" customWidth="1"/>
    <col min="7115" max="7115" width="16.1640625" customWidth="1"/>
    <col min="7116" max="7116" width="15.1640625" customWidth="1"/>
    <col min="7117" max="7117" width="14.5" customWidth="1"/>
    <col min="7118" max="7173" width="9" hidden="1" customWidth="1"/>
    <col min="7174" max="7369" width="9.33203125"/>
    <col min="7370" max="7370" width="49.5" customWidth="1"/>
    <col min="7371" max="7371" width="16.1640625" customWidth="1"/>
    <col min="7372" max="7372" width="15.1640625" customWidth="1"/>
    <col min="7373" max="7373" width="14.5" customWidth="1"/>
    <col min="7374" max="7429" width="9" hidden="1" customWidth="1"/>
    <col min="7430" max="7625" width="9.33203125"/>
    <col min="7626" max="7626" width="49.5" customWidth="1"/>
    <col min="7627" max="7627" width="16.1640625" customWidth="1"/>
    <col min="7628" max="7628" width="15.1640625" customWidth="1"/>
    <col min="7629" max="7629" width="14.5" customWidth="1"/>
    <col min="7630" max="7685" width="9" hidden="1" customWidth="1"/>
    <col min="7686" max="7881" width="9.33203125"/>
    <col min="7882" max="7882" width="49.5" customWidth="1"/>
    <col min="7883" max="7883" width="16.1640625" customWidth="1"/>
    <col min="7884" max="7884" width="15.1640625" customWidth="1"/>
    <col min="7885" max="7885" width="14.5" customWidth="1"/>
    <col min="7886" max="7941" width="9" hidden="1" customWidth="1"/>
    <col min="7942" max="8137" width="9.33203125"/>
    <col min="8138" max="8138" width="49.5" customWidth="1"/>
    <col min="8139" max="8139" width="16.1640625" customWidth="1"/>
    <col min="8140" max="8140" width="15.1640625" customWidth="1"/>
    <col min="8141" max="8141" width="14.5" customWidth="1"/>
    <col min="8142" max="8197" width="9" hidden="1" customWidth="1"/>
    <col min="8198" max="8393" width="9.33203125"/>
    <col min="8394" max="8394" width="49.5" customWidth="1"/>
    <col min="8395" max="8395" width="16.1640625" customWidth="1"/>
    <col min="8396" max="8396" width="15.1640625" customWidth="1"/>
    <col min="8397" max="8397" width="14.5" customWidth="1"/>
    <col min="8398" max="8453" width="9" hidden="1" customWidth="1"/>
    <col min="8454" max="8649" width="9.33203125"/>
    <col min="8650" max="8650" width="49.5" customWidth="1"/>
    <col min="8651" max="8651" width="16.1640625" customWidth="1"/>
    <col min="8652" max="8652" width="15.1640625" customWidth="1"/>
    <col min="8653" max="8653" width="14.5" customWidth="1"/>
    <col min="8654" max="8709" width="9" hidden="1" customWidth="1"/>
    <col min="8710" max="8905" width="9.33203125"/>
    <col min="8906" max="8906" width="49.5" customWidth="1"/>
    <col min="8907" max="8907" width="16.1640625" customWidth="1"/>
    <col min="8908" max="8908" width="15.1640625" customWidth="1"/>
    <col min="8909" max="8909" width="14.5" customWidth="1"/>
    <col min="8910" max="8965" width="9" hidden="1" customWidth="1"/>
    <col min="8966" max="9161" width="9.33203125"/>
    <col min="9162" max="9162" width="49.5" customWidth="1"/>
    <col min="9163" max="9163" width="16.1640625" customWidth="1"/>
    <col min="9164" max="9164" width="15.1640625" customWidth="1"/>
    <col min="9165" max="9165" width="14.5" customWidth="1"/>
    <col min="9166" max="9221" width="9" hidden="1" customWidth="1"/>
    <col min="9222" max="9417" width="9.33203125"/>
    <col min="9418" max="9418" width="49.5" customWidth="1"/>
    <col min="9419" max="9419" width="16.1640625" customWidth="1"/>
    <col min="9420" max="9420" width="15.1640625" customWidth="1"/>
    <col min="9421" max="9421" width="14.5" customWidth="1"/>
    <col min="9422" max="9477" width="9" hidden="1" customWidth="1"/>
    <col min="9478" max="9673" width="9.33203125"/>
    <col min="9674" max="9674" width="49.5" customWidth="1"/>
    <col min="9675" max="9675" width="16.1640625" customWidth="1"/>
    <col min="9676" max="9676" width="15.1640625" customWidth="1"/>
    <col min="9677" max="9677" width="14.5" customWidth="1"/>
    <col min="9678" max="9733" width="9" hidden="1" customWidth="1"/>
    <col min="9734" max="9929" width="9.33203125"/>
    <col min="9930" max="9930" width="49.5" customWidth="1"/>
    <col min="9931" max="9931" width="16.1640625" customWidth="1"/>
    <col min="9932" max="9932" width="15.1640625" customWidth="1"/>
    <col min="9933" max="9933" width="14.5" customWidth="1"/>
    <col min="9934" max="9989" width="9" hidden="1" customWidth="1"/>
    <col min="9990" max="10185" width="9.33203125"/>
    <col min="10186" max="10186" width="49.5" customWidth="1"/>
    <col min="10187" max="10187" width="16.1640625" customWidth="1"/>
    <col min="10188" max="10188" width="15.1640625" customWidth="1"/>
    <col min="10189" max="10189" width="14.5" customWidth="1"/>
    <col min="10190" max="10245" width="9" hidden="1" customWidth="1"/>
    <col min="10246" max="10441" width="9.33203125"/>
    <col min="10442" max="10442" width="49.5" customWidth="1"/>
    <col min="10443" max="10443" width="16.1640625" customWidth="1"/>
    <col min="10444" max="10444" width="15.1640625" customWidth="1"/>
    <col min="10445" max="10445" width="14.5" customWidth="1"/>
    <col min="10446" max="10501" width="9" hidden="1" customWidth="1"/>
    <col min="10502" max="10697" width="9.33203125"/>
    <col min="10698" max="10698" width="49.5" customWidth="1"/>
    <col min="10699" max="10699" width="16.1640625" customWidth="1"/>
    <col min="10700" max="10700" width="15.1640625" customWidth="1"/>
    <col min="10701" max="10701" width="14.5" customWidth="1"/>
    <col min="10702" max="10757" width="9" hidden="1" customWidth="1"/>
    <col min="10758" max="10953" width="9.33203125"/>
    <col min="10954" max="10954" width="49.5" customWidth="1"/>
    <col min="10955" max="10955" width="16.1640625" customWidth="1"/>
    <col min="10956" max="10956" width="15.1640625" customWidth="1"/>
    <col min="10957" max="10957" width="14.5" customWidth="1"/>
    <col min="10958" max="11013" width="9" hidden="1" customWidth="1"/>
    <col min="11014" max="11209" width="9.33203125"/>
    <col min="11210" max="11210" width="49.5" customWidth="1"/>
    <col min="11211" max="11211" width="16.1640625" customWidth="1"/>
    <col min="11212" max="11212" width="15.1640625" customWidth="1"/>
    <col min="11213" max="11213" width="14.5" customWidth="1"/>
    <col min="11214" max="11269" width="9" hidden="1" customWidth="1"/>
    <col min="11270" max="11465" width="9.33203125"/>
    <col min="11466" max="11466" width="49.5" customWidth="1"/>
    <col min="11467" max="11467" width="16.1640625" customWidth="1"/>
    <col min="11468" max="11468" width="15.1640625" customWidth="1"/>
    <col min="11469" max="11469" width="14.5" customWidth="1"/>
    <col min="11470" max="11525" width="9" hidden="1" customWidth="1"/>
    <col min="11526" max="11721" width="9.33203125"/>
    <col min="11722" max="11722" width="49.5" customWidth="1"/>
    <col min="11723" max="11723" width="16.1640625" customWidth="1"/>
    <col min="11724" max="11724" width="15.1640625" customWidth="1"/>
    <col min="11725" max="11725" width="14.5" customWidth="1"/>
    <col min="11726" max="11781" width="9" hidden="1" customWidth="1"/>
    <col min="11782" max="11977" width="9.33203125"/>
    <col min="11978" max="11978" width="49.5" customWidth="1"/>
    <col min="11979" max="11979" width="16.1640625" customWidth="1"/>
    <col min="11980" max="11980" width="15.1640625" customWidth="1"/>
    <col min="11981" max="11981" width="14.5" customWidth="1"/>
    <col min="11982" max="12037" width="9" hidden="1" customWidth="1"/>
    <col min="12038" max="12233" width="9.33203125"/>
    <col min="12234" max="12234" width="49.5" customWidth="1"/>
    <col min="12235" max="12235" width="16.1640625" customWidth="1"/>
    <col min="12236" max="12236" width="15.1640625" customWidth="1"/>
    <col min="12237" max="12237" width="14.5" customWidth="1"/>
    <col min="12238" max="12293" width="9" hidden="1" customWidth="1"/>
    <col min="12294" max="12489" width="9.33203125"/>
    <col min="12490" max="12490" width="49.5" customWidth="1"/>
    <col min="12491" max="12491" width="16.1640625" customWidth="1"/>
    <col min="12492" max="12492" width="15.1640625" customWidth="1"/>
    <col min="12493" max="12493" width="14.5" customWidth="1"/>
    <col min="12494" max="12549" width="9" hidden="1" customWidth="1"/>
    <col min="12550" max="12745" width="9.33203125"/>
    <col min="12746" max="12746" width="49.5" customWidth="1"/>
    <col min="12747" max="12747" width="16.1640625" customWidth="1"/>
    <col min="12748" max="12748" width="15.1640625" customWidth="1"/>
    <col min="12749" max="12749" width="14.5" customWidth="1"/>
    <col min="12750" max="12805" width="9" hidden="1" customWidth="1"/>
    <col min="12806" max="13001" width="9.33203125"/>
    <col min="13002" max="13002" width="49.5" customWidth="1"/>
    <col min="13003" max="13003" width="16.1640625" customWidth="1"/>
    <col min="13004" max="13004" width="15.1640625" customWidth="1"/>
    <col min="13005" max="13005" width="14.5" customWidth="1"/>
    <col min="13006" max="13061" width="9" hidden="1" customWidth="1"/>
    <col min="13062" max="13257" width="9.33203125"/>
    <col min="13258" max="13258" width="49.5" customWidth="1"/>
    <col min="13259" max="13259" width="16.1640625" customWidth="1"/>
    <col min="13260" max="13260" width="15.1640625" customWidth="1"/>
    <col min="13261" max="13261" width="14.5" customWidth="1"/>
    <col min="13262" max="13317" width="9" hidden="1" customWidth="1"/>
    <col min="13318" max="13513" width="9.33203125"/>
    <col min="13514" max="13514" width="49.5" customWidth="1"/>
    <col min="13515" max="13515" width="16.1640625" customWidth="1"/>
    <col min="13516" max="13516" width="15.1640625" customWidth="1"/>
    <col min="13517" max="13517" width="14.5" customWidth="1"/>
    <col min="13518" max="13573" width="9" hidden="1" customWidth="1"/>
    <col min="13574" max="13769" width="9.33203125"/>
    <col min="13770" max="13770" width="49.5" customWidth="1"/>
    <col min="13771" max="13771" width="16.1640625" customWidth="1"/>
    <col min="13772" max="13772" width="15.1640625" customWidth="1"/>
    <col min="13773" max="13773" width="14.5" customWidth="1"/>
    <col min="13774" max="13829" width="9" hidden="1" customWidth="1"/>
    <col min="13830" max="14025" width="9.33203125"/>
    <col min="14026" max="14026" width="49.5" customWidth="1"/>
    <col min="14027" max="14027" width="16.1640625" customWidth="1"/>
    <col min="14028" max="14028" width="15.1640625" customWidth="1"/>
    <col min="14029" max="14029" width="14.5" customWidth="1"/>
    <col min="14030" max="14085" width="9" hidden="1" customWidth="1"/>
    <col min="14086" max="14281" width="9.33203125"/>
    <col min="14282" max="14282" width="49.5" customWidth="1"/>
    <col min="14283" max="14283" width="16.1640625" customWidth="1"/>
    <col min="14284" max="14284" width="15.1640625" customWidth="1"/>
    <col min="14285" max="14285" width="14.5" customWidth="1"/>
    <col min="14286" max="14341" width="9" hidden="1" customWidth="1"/>
    <col min="14342" max="14537" width="9.33203125"/>
    <col min="14538" max="14538" width="49.5" customWidth="1"/>
    <col min="14539" max="14539" width="16.1640625" customWidth="1"/>
    <col min="14540" max="14540" width="15.1640625" customWidth="1"/>
    <col min="14541" max="14541" width="14.5" customWidth="1"/>
    <col min="14542" max="14597" width="9" hidden="1" customWidth="1"/>
    <col min="14598" max="14793" width="9.33203125"/>
    <col min="14794" max="14794" width="49.5" customWidth="1"/>
    <col min="14795" max="14795" width="16.1640625" customWidth="1"/>
    <col min="14796" max="14796" width="15.1640625" customWidth="1"/>
    <col min="14797" max="14797" width="14.5" customWidth="1"/>
    <col min="14798" max="14853" width="9" hidden="1" customWidth="1"/>
    <col min="14854" max="15049" width="9.33203125"/>
    <col min="15050" max="15050" width="49.5" customWidth="1"/>
    <col min="15051" max="15051" width="16.1640625" customWidth="1"/>
    <col min="15052" max="15052" width="15.1640625" customWidth="1"/>
    <col min="15053" max="15053" width="14.5" customWidth="1"/>
    <col min="15054" max="15109" width="9" hidden="1" customWidth="1"/>
    <col min="15110" max="15305" width="9.33203125"/>
    <col min="15306" max="15306" width="49.5" customWidth="1"/>
    <col min="15307" max="15307" width="16.1640625" customWidth="1"/>
    <col min="15308" max="15308" width="15.1640625" customWidth="1"/>
    <col min="15309" max="15309" width="14.5" customWidth="1"/>
    <col min="15310" max="15365" width="9" hidden="1" customWidth="1"/>
    <col min="15366" max="15561" width="9.33203125"/>
    <col min="15562" max="15562" width="49.5" customWidth="1"/>
    <col min="15563" max="15563" width="16.1640625" customWidth="1"/>
    <col min="15564" max="15564" width="15.1640625" customWidth="1"/>
    <col min="15565" max="15565" width="14.5" customWidth="1"/>
    <col min="15566" max="15621" width="9" hidden="1" customWidth="1"/>
    <col min="15622" max="15817" width="9.33203125"/>
    <col min="15818" max="15818" width="49.5" customWidth="1"/>
    <col min="15819" max="15819" width="16.1640625" customWidth="1"/>
    <col min="15820" max="15820" width="15.1640625" customWidth="1"/>
    <col min="15821" max="15821" width="14.5" customWidth="1"/>
    <col min="15822" max="15877" width="9" hidden="1" customWidth="1"/>
    <col min="15878" max="16073" width="9.33203125"/>
    <col min="16074" max="16074" width="49.5" customWidth="1"/>
    <col min="16075" max="16075" width="16.1640625" customWidth="1"/>
    <col min="16076" max="16076" width="15.1640625" customWidth="1"/>
    <col min="16077" max="16077" width="14.5" customWidth="1"/>
    <col min="16078" max="16133" width="9" hidden="1" customWidth="1"/>
    <col min="16134" max="16381" width="9.33203125"/>
    <col min="16382" max="16384" width="9.33203125" customWidth="1"/>
  </cols>
  <sheetData>
    <row r="1" spans="1:6" ht="19.5" customHeight="1">
      <c r="A1" s="2" t="s">
        <v>3048</v>
      </c>
    </row>
    <row r="2" spans="1:6" ht="30.75" customHeight="1">
      <c r="A2" s="267" t="s">
        <v>3049</v>
      </c>
      <c r="B2" s="268"/>
      <c r="C2" s="268"/>
      <c r="D2" s="268"/>
      <c r="E2" s="268"/>
      <c r="F2" s="268"/>
    </row>
    <row r="3" spans="1:6" ht="19.5" customHeight="1">
      <c r="A3" s="69"/>
      <c r="B3" s="46"/>
      <c r="C3" s="47" t="s">
        <v>43</v>
      </c>
      <c r="E3" s="48"/>
      <c r="F3" s="49" t="s">
        <v>44</v>
      </c>
    </row>
    <row r="4" spans="1:6" ht="36" customHeight="1">
      <c r="A4" s="50" t="s">
        <v>2799</v>
      </c>
      <c r="B4" s="51" t="s">
        <v>46</v>
      </c>
      <c r="C4" s="52" t="s">
        <v>47</v>
      </c>
      <c r="D4" s="53" t="s">
        <v>48</v>
      </c>
      <c r="E4" s="54" t="s">
        <v>49</v>
      </c>
      <c r="F4" s="55" t="s">
        <v>50</v>
      </c>
    </row>
    <row r="5" spans="1:6" ht="19.5" customHeight="1">
      <c r="A5" s="56" t="s">
        <v>3050</v>
      </c>
      <c r="B5" s="70">
        <v>100510</v>
      </c>
      <c r="C5" s="71">
        <v>15510</v>
      </c>
      <c r="D5" s="72">
        <v>15110</v>
      </c>
      <c r="E5" s="58">
        <f>D5/C5</f>
        <v>0.97421018697614403</v>
      </c>
      <c r="F5" s="59">
        <v>0.49308300395256899</v>
      </c>
    </row>
    <row r="6" spans="1:6" ht="19.5" customHeight="1">
      <c r="A6" s="56" t="s">
        <v>3051</v>
      </c>
      <c r="B6" s="57">
        <v>0</v>
      </c>
      <c r="C6" s="57">
        <v>0</v>
      </c>
      <c r="D6" s="60">
        <v>0</v>
      </c>
      <c r="E6" s="61"/>
      <c r="F6" s="61"/>
    </row>
    <row r="7" spans="1:6" ht="19.5" customHeight="1">
      <c r="A7" s="62" t="s">
        <v>3052</v>
      </c>
      <c r="B7" s="57">
        <v>0</v>
      </c>
      <c r="C7" s="57">
        <v>0</v>
      </c>
      <c r="D7" s="60">
        <v>0</v>
      </c>
      <c r="E7" s="61"/>
      <c r="F7" s="61"/>
    </row>
    <row r="8" spans="1:6" ht="19.5" customHeight="1">
      <c r="A8" s="62" t="s">
        <v>3053</v>
      </c>
      <c r="B8" s="57">
        <v>0</v>
      </c>
      <c r="C8" s="57">
        <v>0</v>
      </c>
      <c r="D8" s="60">
        <v>0</v>
      </c>
      <c r="E8" s="61"/>
      <c r="F8" s="61"/>
    </row>
    <row r="9" spans="1:6" ht="19.5" customHeight="1">
      <c r="A9" s="62" t="s">
        <v>3054</v>
      </c>
      <c r="B9" s="57">
        <v>0</v>
      </c>
      <c r="C9" s="57">
        <v>0</v>
      </c>
      <c r="D9" s="60">
        <v>0</v>
      </c>
      <c r="E9" s="61"/>
      <c r="F9" s="61"/>
    </row>
    <row r="10" spans="1:6" ht="19.5" customHeight="1">
      <c r="A10" s="62" t="s">
        <v>3055</v>
      </c>
      <c r="B10" s="57">
        <v>0</v>
      </c>
      <c r="C10" s="57">
        <v>0</v>
      </c>
      <c r="D10" s="60">
        <v>0</v>
      </c>
      <c r="E10" s="61"/>
      <c r="F10" s="61"/>
    </row>
    <row r="11" spans="1:6" ht="19.5" customHeight="1">
      <c r="A11" s="62" t="s">
        <v>3056</v>
      </c>
      <c r="B11" s="57">
        <v>0</v>
      </c>
      <c r="C11" s="57">
        <v>0</v>
      </c>
      <c r="D11" s="60">
        <v>0</v>
      </c>
      <c r="E11" s="61"/>
      <c r="F11" s="61"/>
    </row>
    <row r="12" spans="1:6" ht="19.5" customHeight="1">
      <c r="A12" s="62" t="s">
        <v>3057</v>
      </c>
      <c r="B12" s="57">
        <v>0</v>
      </c>
      <c r="C12" s="57">
        <v>0</v>
      </c>
      <c r="D12" s="60">
        <v>0</v>
      </c>
      <c r="E12" s="61"/>
      <c r="F12" s="61"/>
    </row>
    <row r="13" spans="1:6" ht="19.5" customHeight="1">
      <c r="A13" s="62" t="s">
        <v>3058</v>
      </c>
      <c r="B13" s="57">
        <v>0</v>
      </c>
      <c r="C13" s="57">
        <v>0</v>
      </c>
      <c r="D13" s="60">
        <v>0</v>
      </c>
      <c r="E13" s="61"/>
      <c r="F13" s="61"/>
    </row>
    <row r="14" spans="1:6" ht="19.5" customHeight="1">
      <c r="A14" s="62" t="s">
        <v>3059</v>
      </c>
      <c r="B14" s="57">
        <v>0</v>
      </c>
      <c r="C14" s="57">
        <v>0</v>
      </c>
      <c r="D14" s="60">
        <v>0</v>
      </c>
      <c r="E14" s="61"/>
      <c r="F14" s="61"/>
    </row>
    <row r="15" spans="1:6" ht="19.5" customHeight="1">
      <c r="A15" s="62" t="s">
        <v>3060</v>
      </c>
      <c r="B15" s="57">
        <v>0</v>
      </c>
      <c r="C15" s="57">
        <v>0</v>
      </c>
      <c r="D15" s="60">
        <v>0</v>
      </c>
      <c r="E15" s="61"/>
      <c r="F15" s="61"/>
    </row>
    <row r="16" spans="1:6" ht="19.5" customHeight="1">
      <c r="A16" s="62" t="s">
        <v>3061</v>
      </c>
      <c r="B16" s="57">
        <v>0</v>
      </c>
      <c r="C16" s="57">
        <v>0</v>
      </c>
      <c r="D16" s="60">
        <v>0</v>
      </c>
      <c r="E16" s="61"/>
      <c r="F16" s="61"/>
    </row>
    <row r="17" spans="1:6" ht="19.5" customHeight="1">
      <c r="A17" s="62" t="s">
        <v>3062</v>
      </c>
      <c r="B17" s="57">
        <v>0</v>
      </c>
      <c r="C17" s="57">
        <v>0</v>
      </c>
      <c r="D17" s="60">
        <v>0</v>
      </c>
      <c r="E17" s="61"/>
      <c r="F17" s="61"/>
    </row>
    <row r="18" spans="1:6" ht="19.5" customHeight="1">
      <c r="A18" s="62" t="s">
        <v>3063</v>
      </c>
      <c r="B18" s="57">
        <v>0</v>
      </c>
      <c r="C18" s="57">
        <v>0</v>
      </c>
      <c r="D18" s="60">
        <v>0</v>
      </c>
      <c r="E18" s="61"/>
      <c r="F18" s="61"/>
    </row>
    <row r="19" spans="1:6" ht="19.5" customHeight="1">
      <c r="A19" s="62" t="s">
        <v>3064</v>
      </c>
      <c r="B19" s="57">
        <v>0</v>
      </c>
      <c r="C19" s="57">
        <v>0</v>
      </c>
      <c r="D19" s="60">
        <v>0</v>
      </c>
      <c r="E19" s="61"/>
      <c r="F19" s="61"/>
    </row>
    <row r="20" spans="1:6" ht="19.5" customHeight="1">
      <c r="A20" s="62" t="s">
        <v>3065</v>
      </c>
      <c r="B20" s="57">
        <v>0</v>
      </c>
      <c r="C20" s="57">
        <v>0</v>
      </c>
      <c r="D20" s="60">
        <v>0</v>
      </c>
      <c r="E20" s="61"/>
      <c r="F20" s="61"/>
    </row>
    <row r="21" spans="1:6" ht="19.5" customHeight="1">
      <c r="A21" s="62" t="s">
        <v>3066</v>
      </c>
      <c r="B21" s="57">
        <v>0</v>
      </c>
      <c r="C21" s="57">
        <v>0</v>
      </c>
      <c r="D21" s="60">
        <v>0</v>
      </c>
      <c r="E21" s="61"/>
      <c r="F21" s="61"/>
    </row>
    <row r="22" spans="1:6" ht="19.5" customHeight="1">
      <c r="A22" s="62" t="s">
        <v>3067</v>
      </c>
      <c r="B22" s="57">
        <v>0</v>
      </c>
      <c r="C22" s="57">
        <v>0</v>
      </c>
      <c r="D22" s="60">
        <v>0</v>
      </c>
      <c r="E22" s="61"/>
      <c r="F22" s="61"/>
    </row>
    <row r="23" spans="1:6" ht="19.5" customHeight="1">
      <c r="A23" s="62" t="s">
        <v>3068</v>
      </c>
      <c r="B23" s="57">
        <v>0</v>
      </c>
      <c r="C23" s="57">
        <v>0</v>
      </c>
      <c r="D23" s="60">
        <v>0</v>
      </c>
      <c r="E23" s="61"/>
      <c r="F23" s="61"/>
    </row>
    <row r="24" spans="1:6" ht="19.5" customHeight="1">
      <c r="A24" s="62" t="s">
        <v>3069</v>
      </c>
      <c r="B24" s="57">
        <v>0</v>
      </c>
      <c r="C24" s="57">
        <v>0</v>
      </c>
      <c r="D24" s="60">
        <v>0</v>
      </c>
      <c r="E24" s="61"/>
      <c r="F24" s="61"/>
    </row>
    <row r="25" spans="1:6" ht="19.5" customHeight="1">
      <c r="A25" s="62" t="s">
        <v>3070</v>
      </c>
      <c r="B25" s="57">
        <v>0</v>
      </c>
      <c r="C25" s="57">
        <v>0</v>
      </c>
      <c r="D25" s="60">
        <v>0</v>
      </c>
      <c r="E25" s="61"/>
      <c r="F25" s="61"/>
    </row>
    <row r="26" spans="1:6" ht="19.5" customHeight="1">
      <c r="A26" s="62" t="s">
        <v>3071</v>
      </c>
      <c r="B26" s="57">
        <v>0</v>
      </c>
      <c r="C26" s="57">
        <v>0</v>
      </c>
      <c r="D26" s="60">
        <v>0</v>
      </c>
      <c r="E26" s="61"/>
      <c r="F26" s="61"/>
    </row>
    <row r="27" spans="1:6" ht="19.5" customHeight="1">
      <c r="A27" s="62" t="s">
        <v>3072</v>
      </c>
      <c r="B27" s="57">
        <v>0</v>
      </c>
      <c r="C27" s="57">
        <v>0</v>
      </c>
      <c r="D27" s="60">
        <v>0</v>
      </c>
      <c r="E27" s="61"/>
      <c r="F27" s="61"/>
    </row>
    <row r="28" spans="1:6" ht="19.5" customHeight="1">
      <c r="A28" s="62" t="s">
        <v>3073</v>
      </c>
      <c r="B28" s="57">
        <v>0</v>
      </c>
      <c r="C28" s="57">
        <v>0</v>
      </c>
      <c r="D28" s="60">
        <v>0</v>
      </c>
      <c r="E28" s="61"/>
      <c r="F28" s="61"/>
    </row>
    <row r="29" spans="1:6" ht="19.5" customHeight="1">
      <c r="A29" s="62" t="s">
        <v>3074</v>
      </c>
      <c r="B29" s="57">
        <v>0</v>
      </c>
      <c r="C29" s="57">
        <v>0</v>
      </c>
      <c r="D29" s="60">
        <v>0</v>
      </c>
      <c r="E29" s="61"/>
      <c r="F29" s="61"/>
    </row>
    <row r="30" spans="1:6" ht="19.5" customHeight="1">
      <c r="A30" s="62" t="s">
        <v>3075</v>
      </c>
      <c r="B30" s="57">
        <v>0</v>
      </c>
      <c r="C30" s="57">
        <v>0</v>
      </c>
      <c r="D30" s="60">
        <v>0</v>
      </c>
      <c r="E30" s="61"/>
      <c r="F30" s="61"/>
    </row>
    <row r="31" spans="1:6" ht="19.5" customHeight="1">
      <c r="A31" s="62" t="s">
        <v>3076</v>
      </c>
      <c r="B31" s="57">
        <v>0</v>
      </c>
      <c r="C31" s="57">
        <v>0</v>
      </c>
      <c r="D31" s="60">
        <v>0</v>
      </c>
      <c r="E31" s="61"/>
      <c r="F31" s="61"/>
    </row>
    <row r="32" spans="1:6" ht="19.5" customHeight="1">
      <c r="A32" s="62" t="s">
        <v>3077</v>
      </c>
      <c r="B32" s="57">
        <v>0</v>
      </c>
      <c r="C32" s="57">
        <v>0</v>
      </c>
      <c r="D32" s="60">
        <v>0</v>
      </c>
      <c r="E32" s="61"/>
      <c r="F32" s="61"/>
    </row>
    <row r="33" spans="1:6" ht="19.5" customHeight="1">
      <c r="A33" s="62" t="s">
        <v>3078</v>
      </c>
      <c r="B33" s="57">
        <v>0</v>
      </c>
      <c r="C33" s="57">
        <v>0</v>
      </c>
      <c r="D33" s="60">
        <v>0</v>
      </c>
      <c r="E33" s="61"/>
      <c r="F33" s="61"/>
    </row>
    <row r="34" spans="1:6" ht="19.5" customHeight="1">
      <c r="A34" s="62" t="s">
        <v>3079</v>
      </c>
      <c r="B34" s="57">
        <v>0</v>
      </c>
      <c r="C34" s="57">
        <v>0</v>
      </c>
      <c r="D34" s="60">
        <v>0</v>
      </c>
      <c r="E34" s="61"/>
      <c r="F34" s="61"/>
    </row>
    <row r="35" spans="1:6" ht="19.5" customHeight="1">
      <c r="A35" s="62" t="s">
        <v>3080</v>
      </c>
      <c r="B35" s="57">
        <v>0</v>
      </c>
      <c r="C35" s="57">
        <v>0</v>
      </c>
      <c r="D35" s="60">
        <v>0</v>
      </c>
      <c r="E35" s="61"/>
      <c r="F35" s="61"/>
    </row>
    <row r="36" spans="1:6" ht="19.5" customHeight="1">
      <c r="A36" s="62" t="s">
        <v>3081</v>
      </c>
      <c r="B36" s="57">
        <v>0</v>
      </c>
      <c r="C36" s="57">
        <v>0</v>
      </c>
      <c r="D36" s="60">
        <v>0</v>
      </c>
      <c r="E36" s="61"/>
      <c r="F36" s="61"/>
    </row>
    <row r="37" spans="1:6" ht="19.5" customHeight="1">
      <c r="A37" s="62" t="s">
        <v>3082</v>
      </c>
      <c r="B37" s="57">
        <v>0</v>
      </c>
      <c r="C37" s="57">
        <v>0</v>
      </c>
      <c r="D37" s="60">
        <v>0</v>
      </c>
      <c r="E37" s="61"/>
      <c r="F37" s="61"/>
    </row>
    <row r="38" spans="1:6" ht="19.5" customHeight="1">
      <c r="A38" s="56" t="s">
        <v>3083</v>
      </c>
      <c r="B38" s="57">
        <v>0</v>
      </c>
      <c r="C38" s="57">
        <v>0</v>
      </c>
      <c r="D38" s="60">
        <v>0</v>
      </c>
      <c r="E38" s="61"/>
      <c r="F38" s="61"/>
    </row>
    <row r="39" spans="1:6" ht="19.5" customHeight="1">
      <c r="A39" s="62" t="s">
        <v>3084</v>
      </c>
      <c r="B39" s="57">
        <v>0</v>
      </c>
      <c r="C39" s="57">
        <v>0</v>
      </c>
      <c r="D39" s="60">
        <v>0</v>
      </c>
      <c r="E39" s="61"/>
      <c r="F39" s="61"/>
    </row>
    <row r="40" spans="1:6" ht="19.5" customHeight="1">
      <c r="A40" s="62" t="s">
        <v>3085</v>
      </c>
      <c r="B40" s="57">
        <v>0</v>
      </c>
      <c r="C40" s="57">
        <v>0</v>
      </c>
      <c r="D40" s="60">
        <v>0</v>
      </c>
      <c r="E40" s="61"/>
      <c r="F40" s="61"/>
    </row>
    <row r="41" spans="1:6" ht="19.5" customHeight="1">
      <c r="A41" s="62" t="s">
        <v>3086</v>
      </c>
      <c r="B41" s="57">
        <v>0</v>
      </c>
      <c r="C41" s="57">
        <v>0</v>
      </c>
      <c r="D41" s="60">
        <v>0</v>
      </c>
      <c r="E41" s="61"/>
      <c r="F41" s="61"/>
    </row>
    <row r="42" spans="1:6" ht="19.5" customHeight="1">
      <c r="A42" s="62" t="s">
        <v>3087</v>
      </c>
      <c r="B42" s="57">
        <v>0</v>
      </c>
      <c r="C42" s="57">
        <v>0</v>
      </c>
      <c r="D42" s="60">
        <v>0</v>
      </c>
      <c r="E42" s="61"/>
      <c r="F42" s="61"/>
    </row>
    <row r="43" spans="1:6" ht="19.5" customHeight="1">
      <c r="A43" s="56" t="s">
        <v>3088</v>
      </c>
      <c r="B43" s="57">
        <v>0</v>
      </c>
      <c r="C43" s="57">
        <v>0</v>
      </c>
      <c r="D43" s="60">
        <v>0</v>
      </c>
      <c r="E43" s="61"/>
      <c r="F43" s="61"/>
    </row>
    <row r="44" spans="1:6" ht="19.5" customHeight="1">
      <c r="A44" s="62" t="s">
        <v>3089</v>
      </c>
      <c r="B44" s="57">
        <v>0</v>
      </c>
      <c r="C44" s="57">
        <v>0</v>
      </c>
      <c r="D44" s="60">
        <v>0</v>
      </c>
      <c r="E44" s="61"/>
      <c r="F44" s="61"/>
    </row>
    <row r="45" spans="1:6" ht="19.5" customHeight="1">
      <c r="A45" s="62" t="s">
        <v>3090</v>
      </c>
      <c r="B45" s="57">
        <v>0</v>
      </c>
      <c r="C45" s="57">
        <v>0</v>
      </c>
      <c r="D45" s="60">
        <v>0</v>
      </c>
      <c r="E45" s="61"/>
      <c r="F45" s="61"/>
    </row>
    <row r="46" spans="1:6" ht="19.5" customHeight="1">
      <c r="A46" s="62" t="s">
        <v>3091</v>
      </c>
      <c r="B46" s="57">
        <v>0</v>
      </c>
      <c r="C46" s="57">
        <v>0</v>
      </c>
      <c r="D46" s="60">
        <v>0</v>
      </c>
      <c r="E46" s="61"/>
      <c r="F46" s="61"/>
    </row>
    <row r="47" spans="1:6" ht="19.5" customHeight="1">
      <c r="A47" s="62" t="s">
        <v>3092</v>
      </c>
      <c r="B47" s="57">
        <v>0</v>
      </c>
      <c r="C47" s="57">
        <v>0</v>
      </c>
      <c r="D47" s="60">
        <v>0</v>
      </c>
      <c r="E47" s="61"/>
      <c r="F47" s="61"/>
    </row>
    <row r="48" spans="1:6" ht="19.5" customHeight="1">
      <c r="A48" s="62" t="s">
        <v>3093</v>
      </c>
      <c r="B48" s="57">
        <v>0</v>
      </c>
      <c r="C48" s="57">
        <v>0</v>
      </c>
      <c r="D48" s="60">
        <v>0</v>
      </c>
      <c r="E48" s="61"/>
      <c r="F48" s="61"/>
    </row>
    <row r="49" spans="1:6" ht="19.5" customHeight="1">
      <c r="A49" s="56" t="s">
        <v>3094</v>
      </c>
      <c r="B49" s="57">
        <v>0</v>
      </c>
      <c r="C49" s="57">
        <v>0</v>
      </c>
      <c r="D49" s="60">
        <v>0</v>
      </c>
      <c r="E49" s="61"/>
      <c r="F49" s="61"/>
    </row>
    <row r="50" spans="1:6" ht="19.5" customHeight="1">
      <c r="A50" s="62" t="s">
        <v>3095</v>
      </c>
      <c r="B50" s="57">
        <v>0</v>
      </c>
      <c r="C50" s="57">
        <v>0</v>
      </c>
      <c r="D50" s="60">
        <v>0</v>
      </c>
      <c r="E50" s="61"/>
      <c r="F50" s="61"/>
    </row>
    <row r="51" spans="1:6" ht="19.5" customHeight="1">
      <c r="A51" s="62" t="s">
        <v>3096</v>
      </c>
      <c r="B51" s="57">
        <v>0</v>
      </c>
      <c r="C51" s="57">
        <v>0</v>
      </c>
      <c r="D51" s="60">
        <v>0</v>
      </c>
      <c r="E51" s="61"/>
      <c r="F51" s="61"/>
    </row>
    <row r="52" spans="1:6" ht="19.5" customHeight="1">
      <c r="A52" s="62" t="s">
        <v>3097</v>
      </c>
      <c r="B52" s="57">
        <v>0</v>
      </c>
      <c r="C52" s="57">
        <v>0</v>
      </c>
      <c r="D52" s="60">
        <v>0</v>
      </c>
      <c r="E52" s="61"/>
      <c r="F52" s="61"/>
    </row>
    <row r="53" spans="1:6" ht="19.5" customHeight="1">
      <c r="A53" s="56" t="s">
        <v>3098</v>
      </c>
      <c r="B53" s="57">
        <v>100510</v>
      </c>
      <c r="C53" s="57">
        <v>15510</v>
      </c>
      <c r="D53" s="60">
        <v>15110</v>
      </c>
      <c r="E53" s="58">
        <f>D53/C53</f>
        <v>0.97421018697614403</v>
      </c>
      <c r="F53" s="59">
        <v>0.49308300395256899</v>
      </c>
    </row>
    <row r="54" spans="1:6" ht="19.5" customHeight="1">
      <c r="A54" s="73" t="s">
        <v>3099</v>
      </c>
      <c r="B54" s="57">
        <v>100510</v>
      </c>
      <c r="C54" s="57">
        <v>15510</v>
      </c>
      <c r="D54" s="60">
        <v>15110</v>
      </c>
      <c r="E54" s="58">
        <f>D54/C54</f>
        <v>0.97421018697614403</v>
      </c>
      <c r="F54" s="59">
        <v>0.49308300395256899</v>
      </c>
    </row>
    <row r="55" spans="1:6" ht="19.5" customHeight="1">
      <c r="A55" s="64" t="s">
        <v>86</v>
      </c>
      <c r="B55" s="63"/>
      <c r="C55" s="63"/>
      <c r="D55" s="63"/>
      <c r="E55" s="65"/>
      <c r="F55" s="65"/>
    </row>
    <row r="56" spans="1:6" ht="19.5" customHeight="1">
      <c r="A56" s="74" t="s">
        <v>3100</v>
      </c>
      <c r="B56" s="63"/>
      <c r="C56" s="63"/>
      <c r="D56" s="63"/>
      <c r="E56" s="65"/>
      <c r="F56" s="65"/>
    </row>
    <row r="57" spans="1:6" ht="19.5" customHeight="1">
      <c r="A57" s="68" t="s">
        <v>3101</v>
      </c>
      <c r="B57" s="63"/>
      <c r="C57" s="63"/>
      <c r="D57" s="63"/>
      <c r="E57" s="65"/>
      <c r="F57" s="65"/>
    </row>
    <row r="58" spans="1:6" ht="19.5" customHeight="1">
      <c r="A58" s="75" t="s">
        <v>95</v>
      </c>
      <c r="B58" s="63"/>
      <c r="C58" s="63"/>
      <c r="D58" s="63"/>
      <c r="E58" s="65"/>
      <c r="F58" s="65"/>
    </row>
    <row r="59" spans="1:6" ht="19.5" customHeight="1">
      <c r="A59" s="50" t="s">
        <v>96</v>
      </c>
      <c r="B59" s="57">
        <v>100510</v>
      </c>
      <c r="C59" s="57">
        <v>15510</v>
      </c>
      <c r="D59" s="60">
        <v>15110</v>
      </c>
      <c r="E59" s="58">
        <f>D59/C59</f>
        <v>0.97421018697614403</v>
      </c>
      <c r="F59" s="59">
        <v>0.49308300395256899</v>
      </c>
    </row>
  </sheetData>
  <mergeCells count="1">
    <mergeCell ref="A2:F2"/>
  </mergeCells>
  <phoneticPr fontId="16" type="noConversion"/>
  <printOptions horizontalCentered="1"/>
  <pageMargins left="0.70866141732283505" right="0.70866141732283505" top="0.35433070866141703" bottom="0.31496062992126" header="0.31496062992126" footer="0.31496062992126"/>
  <pageSetup paperSize="9" scale="67" orientation="portrait"/>
  <headerFooter alignWithMargins="0"/>
</worksheet>
</file>

<file path=xl/worksheets/sheet14.xml><?xml version="1.0" encoding="utf-8"?>
<worksheet xmlns="http://schemas.openxmlformats.org/spreadsheetml/2006/main" xmlns:r="http://schemas.openxmlformats.org/officeDocument/2006/relationships">
  <sheetPr>
    <pageSetUpPr fitToPage="1"/>
  </sheetPr>
  <dimension ref="A1:WVG43"/>
  <sheetViews>
    <sheetView workbookViewId="0">
      <selection activeCell="K22" sqref="K22"/>
    </sheetView>
  </sheetViews>
  <sheetFormatPr defaultColWidth="9" defaultRowHeight="11.25"/>
  <cols>
    <col min="1" max="1" width="65" customWidth="1"/>
    <col min="2" max="4" width="18.5" style="1" customWidth="1"/>
    <col min="5" max="6" width="18.5" style="44" customWidth="1"/>
    <col min="7" max="145" width="9.33203125"/>
    <col min="146" max="146" width="47.83203125" customWidth="1"/>
    <col min="147" max="147" width="16" customWidth="1"/>
    <col min="148" max="148" width="16.33203125" customWidth="1"/>
    <col min="149" max="149" width="12.83203125" customWidth="1"/>
    <col min="150" max="255" width="9" hidden="1" customWidth="1"/>
    <col min="256" max="401" width="9.33203125"/>
    <col min="402" max="402" width="47.83203125" customWidth="1"/>
    <col min="403" max="403" width="16" customWidth="1"/>
    <col min="404" max="404" width="16.33203125" customWidth="1"/>
    <col min="405" max="405" width="12.83203125" customWidth="1"/>
    <col min="406" max="511" width="9" hidden="1" customWidth="1"/>
    <col min="512" max="657" width="9.33203125"/>
    <col min="658" max="658" width="47.83203125" customWidth="1"/>
    <col min="659" max="659" width="16" customWidth="1"/>
    <col min="660" max="660" width="16.33203125" customWidth="1"/>
    <col min="661" max="661" width="12.83203125" customWidth="1"/>
    <col min="662" max="767" width="9" hidden="1" customWidth="1"/>
    <col min="768" max="913" width="9.33203125"/>
    <col min="914" max="914" width="47.83203125" customWidth="1"/>
    <col min="915" max="915" width="16" customWidth="1"/>
    <col min="916" max="916" width="16.33203125" customWidth="1"/>
    <col min="917" max="917" width="12.83203125" customWidth="1"/>
    <col min="918" max="1023" width="9" hidden="1" customWidth="1"/>
    <col min="1024" max="1169" width="9.33203125"/>
    <col min="1170" max="1170" width="47.83203125" customWidth="1"/>
    <col min="1171" max="1171" width="16" customWidth="1"/>
    <col min="1172" max="1172" width="16.33203125" customWidth="1"/>
    <col min="1173" max="1173" width="12.83203125" customWidth="1"/>
    <col min="1174" max="1279" width="9" hidden="1" customWidth="1"/>
    <col min="1280" max="1425" width="9.33203125"/>
    <col min="1426" max="1426" width="47.83203125" customWidth="1"/>
    <col min="1427" max="1427" width="16" customWidth="1"/>
    <col min="1428" max="1428" width="16.33203125" customWidth="1"/>
    <col min="1429" max="1429" width="12.83203125" customWidth="1"/>
    <col min="1430" max="1535" width="9" hidden="1" customWidth="1"/>
    <col min="1536" max="1681" width="9.33203125"/>
    <col min="1682" max="1682" width="47.83203125" customWidth="1"/>
    <col min="1683" max="1683" width="16" customWidth="1"/>
    <col min="1684" max="1684" width="16.33203125" customWidth="1"/>
    <col min="1685" max="1685" width="12.83203125" customWidth="1"/>
    <col min="1686" max="1791" width="9" hidden="1" customWidth="1"/>
    <col min="1792" max="1937" width="9.33203125"/>
    <col min="1938" max="1938" width="47.83203125" customWidth="1"/>
    <col min="1939" max="1939" width="16" customWidth="1"/>
    <col min="1940" max="1940" width="16.33203125" customWidth="1"/>
    <col min="1941" max="1941" width="12.83203125" customWidth="1"/>
    <col min="1942" max="2047" width="9" hidden="1" customWidth="1"/>
    <col min="2048" max="2193" width="9.33203125"/>
    <col min="2194" max="2194" width="47.83203125" customWidth="1"/>
    <col min="2195" max="2195" width="16" customWidth="1"/>
    <col min="2196" max="2196" width="16.33203125" customWidth="1"/>
    <col min="2197" max="2197" width="12.83203125" customWidth="1"/>
    <col min="2198" max="2303" width="9" hidden="1" customWidth="1"/>
    <col min="2304" max="2449" width="9.33203125"/>
    <col min="2450" max="2450" width="47.83203125" customWidth="1"/>
    <col min="2451" max="2451" width="16" customWidth="1"/>
    <col min="2452" max="2452" width="16.33203125" customWidth="1"/>
    <col min="2453" max="2453" width="12.83203125" customWidth="1"/>
    <col min="2454" max="2559" width="9" hidden="1" customWidth="1"/>
    <col min="2560" max="2705" width="9.33203125"/>
    <col min="2706" max="2706" width="47.83203125" customWidth="1"/>
    <col min="2707" max="2707" width="16" customWidth="1"/>
    <col min="2708" max="2708" width="16.33203125" customWidth="1"/>
    <col min="2709" max="2709" width="12.83203125" customWidth="1"/>
    <col min="2710" max="2815" width="9" hidden="1" customWidth="1"/>
    <col min="2816" max="2961" width="9.33203125"/>
    <col min="2962" max="2962" width="47.83203125" customWidth="1"/>
    <col min="2963" max="2963" width="16" customWidth="1"/>
    <col min="2964" max="2964" width="16.33203125" customWidth="1"/>
    <col min="2965" max="2965" width="12.83203125" customWidth="1"/>
    <col min="2966" max="3071" width="9" hidden="1" customWidth="1"/>
    <col min="3072" max="3217" width="9.33203125"/>
    <col min="3218" max="3218" width="47.83203125" customWidth="1"/>
    <col min="3219" max="3219" width="16" customWidth="1"/>
    <col min="3220" max="3220" width="16.33203125" customWidth="1"/>
    <col min="3221" max="3221" width="12.83203125" customWidth="1"/>
    <col min="3222" max="3327" width="9" hidden="1" customWidth="1"/>
    <col min="3328" max="3473" width="9.33203125"/>
    <col min="3474" max="3474" width="47.83203125" customWidth="1"/>
    <col min="3475" max="3475" width="16" customWidth="1"/>
    <col min="3476" max="3476" width="16.33203125" customWidth="1"/>
    <col min="3477" max="3477" width="12.83203125" customWidth="1"/>
    <col min="3478" max="3583" width="9" hidden="1" customWidth="1"/>
    <col min="3584" max="3729" width="9.33203125"/>
    <col min="3730" max="3730" width="47.83203125" customWidth="1"/>
    <col min="3731" max="3731" width="16" customWidth="1"/>
    <col min="3732" max="3732" width="16.33203125" customWidth="1"/>
    <col min="3733" max="3733" width="12.83203125" customWidth="1"/>
    <col min="3734" max="3839" width="9" hidden="1" customWidth="1"/>
    <col min="3840" max="3985" width="9.33203125"/>
    <col min="3986" max="3986" width="47.83203125" customWidth="1"/>
    <col min="3987" max="3987" width="16" customWidth="1"/>
    <col min="3988" max="3988" width="16.33203125" customWidth="1"/>
    <col min="3989" max="3989" width="12.83203125" customWidth="1"/>
    <col min="3990" max="4095" width="9" hidden="1" customWidth="1"/>
    <col min="4096" max="4241" width="9.33203125"/>
    <col min="4242" max="4242" width="47.83203125" customWidth="1"/>
    <col min="4243" max="4243" width="16" customWidth="1"/>
    <col min="4244" max="4244" width="16.33203125" customWidth="1"/>
    <col min="4245" max="4245" width="12.83203125" customWidth="1"/>
    <col min="4246" max="4351" width="9" hidden="1" customWidth="1"/>
    <col min="4352" max="4497" width="9.33203125"/>
    <col min="4498" max="4498" width="47.83203125" customWidth="1"/>
    <col min="4499" max="4499" width="16" customWidth="1"/>
    <col min="4500" max="4500" width="16.33203125" customWidth="1"/>
    <col min="4501" max="4501" width="12.83203125" customWidth="1"/>
    <col min="4502" max="4607" width="9" hidden="1" customWidth="1"/>
    <col min="4608" max="4753" width="9.33203125"/>
    <col min="4754" max="4754" width="47.83203125" customWidth="1"/>
    <col min="4755" max="4755" width="16" customWidth="1"/>
    <col min="4756" max="4756" width="16.33203125" customWidth="1"/>
    <col min="4757" max="4757" width="12.83203125" customWidth="1"/>
    <col min="4758" max="4863" width="9" hidden="1" customWidth="1"/>
    <col min="4864" max="5009" width="9.33203125"/>
    <col min="5010" max="5010" width="47.83203125" customWidth="1"/>
    <col min="5011" max="5011" width="16" customWidth="1"/>
    <col min="5012" max="5012" width="16.33203125" customWidth="1"/>
    <col min="5013" max="5013" width="12.83203125" customWidth="1"/>
    <col min="5014" max="5119" width="9" hidden="1" customWidth="1"/>
    <col min="5120" max="5265" width="9.33203125"/>
    <col min="5266" max="5266" width="47.83203125" customWidth="1"/>
    <col min="5267" max="5267" width="16" customWidth="1"/>
    <col min="5268" max="5268" width="16.33203125" customWidth="1"/>
    <col min="5269" max="5269" width="12.83203125" customWidth="1"/>
    <col min="5270" max="5375" width="9" hidden="1" customWidth="1"/>
    <col min="5376" max="5521" width="9.33203125"/>
    <col min="5522" max="5522" width="47.83203125" customWidth="1"/>
    <col min="5523" max="5523" width="16" customWidth="1"/>
    <col min="5524" max="5524" width="16.33203125" customWidth="1"/>
    <col min="5525" max="5525" width="12.83203125" customWidth="1"/>
    <col min="5526" max="5631" width="9" hidden="1" customWidth="1"/>
    <col min="5632" max="5777" width="9.33203125"/>
    <col min="5778" max="5778" width="47.83203125" customWidth="1"/>
    <col min="5779" max="5779" width="16" customWidth="1"/>
    <col min="5780" max="5780" width="16.33203125" customWidth="1"/>
    <col min="5781" max="5781" width="12.83203125" customWidth="1"/>
    <col min="5782" max="5887" width="9" hidden="1" customWidth="1"/>
    <col min="5888" max="6033" width="9.33203125"/>
    <col min="6034" max="6034" width="47.83203125" customWidth="1"/>
    <col min="6035" max="6035" width="16" customWidth="1"/>
    <col min="6036" max="6036" width="16.33203125" customWidth="1"/>
    <col min="6037" max="6037" width="12.83203125" customWidth="1"/>
    <col min="6038" max="6143" width="9" hidden="1" customWidth="1"/>
    <col min="6144" max="6289" width="9.33203125"/>
    <col min="6290" max="6290" width="47.83203125" customWidth="1"/>
    <col min="6291" max="6291" width="16" customWidth="1"/>
    <col min="6292" max="6292" width="16.33203125" customWidth="1"/>
    <col min="6293" max="6293" width="12.83203125" customWidth="1"/>
    <col min="6294" max="6399" width="9" hidden="1" customWidth="1"/>
    <col min="6400" max="6545" width="9.33203125"/>
    <col min="6546" max="6546" width="47.83203125" customWidth="1"/>
    <col min="6547" max="6547" width="16" customWidth="1"/>
    <col min="6548" max="6548" width="16.33203125" customWidth="1"/>
    <col min="6549" max="6549" width="12.83203125" customWidth="1"/>
    <col min="6550" max="6655" width="9" hidden="1" customWidth="1"/>
    <col min="6656" max="6801" width="9.33203125"/>
    <col min="6802" max="6802" width="47.83203125" customWidth="1"/>
    <col min="6803" max="6803" width="16" customWidth="1"/>
    <col min="6804" max="6804" width="16.33203125" customWidth="1"/>
    <col min="6805" max="6805" width="12.83203125" customWidth="1"/>
    <col min="6806" max="6911" width="9" hidden="1" customWidth="1"/>
    <col min="6912" max="7057" width="9.33203125"/>
    <col min="7058" max="7058" width="47.83203125" customWidth="1"/>
    <col min="7059" max="7059" width="16" customWidth="1"/>
    <col min="7060" max="7060" width="16.33203125" customWidth="1"/>
    <col min="7061" max="7061" width="12.83203125" customWidth="1"/>
    <col min="7062" max="7167" width="9" hidden="1" customWidth="1"/>
    <col min="7168" max="7313" width="9.33203125"/>
    <col min="7314" max="7314" width="47.83203125" customWidth="1"/>
    <col min="7315" max="7315" width="16" customWidth="1"/>
    <col min="7316" max="7316" width="16.33203125" customWidth="1"/>
    <col min="7317" max="7317" width="12.83203125" customWidth="1"/>
    <col min="7318" max="7423" width="9" hidden="1" customWidth="1"/>
    <col min="7424" max="7569" width="9.33203125"/>
    <col min="7570" max="7570" width="47.83203125" customWidth="1"/>
    <col min="7571" max="7571" width="16" customWidth="1"/>
    <col min="7572" max="7572" width="16.33203125" customWidth="1"/>
    <col min="7573" max="7573" width="12.83203125" customWidth="1"/>
    <col min="7574" max="7679" width="9" hidden="1" customWidth="1"/>
    <col min="7680" max="7825" width="9.33203125"/>
    <col min="7826" max="7826" width="47.83203125" customWidth="1"/>
    <col min="7827" max="7827" width="16" customWidth="1"/>
    <col min="7828" max="7828" width="16.33203125" customWidth="1"/>
    <col min="7829" max="7829" width="12.83203125" customWidth="1"/>
    <col min="7830" max="7935" width="9" hidden="1" customWidth="1"/>
    <col min="7936" max="8081" width="9.33203125"/>
    <col min="8082" max="8082" width="47.83203125" customWidth="1"/>
    <col min="8083" max="8083" width="16" customWidth="1"/>
    <col min="8084" max="8084" width="16.33203125" customWidth="1"/>
    <col min="8085" max="8085" width="12.83203125" customWidth="1"/>
    <col min="8086" max="8191" width="9" hidden="1" customWidth="1"/>
    <col min="8192" max="8337" width="9.33203125"/>
    <col min="8338" max="8338" width="47.83203125" customWidth="1"/>
    <col min="8339" max="8339" width="16" customWidth="1"/>
    <col min="8340" max="8340" width="16.33203125" customWidth="1"/>
    <col min="8341" max="8341" width="12.83203125" customWidth="1"/>
    <col min="8342" max="8447" width="9" hidden="1" customWidth="1"/>
    <col min="8448" max="8593" width="9.33203125"/>
    <col min="8594" max="8594" width="47.83203125" customWidth="1"/>
    <col min="8595" max="8595" width="16" customWidth="1"/>
    <col min="8596" max="8596" width="16.33203125" customWidth="1"/>
    <col min="8597" max="8597" width="12.83203125" customWidth="1"/>
    <col min="8598" max="8703" width="9" hidden="1" customWidth="1"/>
    <col min="8704" max="8849" width="9.33203125"/>
    <col min="8850" max="8850" width="47.83203125" customWidth="1"/>
    <col min="8851" max="8851" width="16" customWidth="1"/>
    <col min="8852" max="8852" width="16.33203125" customWidth="1"/>
    <col min="8853" max="8853" width="12.83203125" customWidth="1"/>
    <col min="8854" max="8959" width="9" hidden="1" customWidth="1"/>
    <col min="8960" max="9105" width="9.33203125"/>
    <col min="9106" max="9106" width="47.83203125" customWidth="1"/>
    <col min="9107" max="9107" width="16" customWidth="1"/>
    <col min="9108" max="9108" width="16.33203125" customWidth="1"/>
    <col min="9109" max="9109" width="12.83203125" customWidth="1"/>
    <col min="9110" max="9215" width="9" hidden="1" customWidth="1"/>
    <col min="9216" max="9361" width="9.33203125"/>
    <col min="9362" max="9362" width="47.83203125" customWidth="1"/>
    <col min="9363" max="9363" width="16" customWidth="1"/>
    <col min="9364" max="9364" width="16.33203125" customWidth="1"/>
    <col min="9365" max="9365" width="12.83203125" customWidth="1"/>
    <col min="9366" max="9471" width="9" hidden="1" customWidth="1"/>
    <col min="9472" max="9617" width="9.33203125"/>
    <col min="9618" max="9618" width="47.83203125" customWidth="1"/>
    <col min="9619" max="9619" width="16" customWidth="1"/>
    <col min="9620" max="9620" width="16.33203125" customWidth="1"/>
    <col min="9621" max="9621" width="12.83203125" customWidth="1"/>
    <col min="9622" max="9727" width="9" hidden="1" customWidth="1"/>
    <col min="9728" max="9873" width="9.33203125"/>
    <col min="9874" max="9874" width="47.83203125" customWidth="1"/>
    <col min="9875" max="9875" width="16" customWidth="1"/>
    <col min="9876" max="9876" width="16.33203125" customWidth="1"/>
    <col min="9877" max="9877" width="12.83203125" customWidth="1"/>
    <col min="9878" max="9983" width="9" hidden="1" customWidth="1"/>
    <col min="9984" max="10129" width="9.33203125"/>
    <col min="10130" max="10130" width="47.83203125" customWidth="1"/>
    <col min="10131" max="10131" width="16" customWidth="1"/>
    <col min="10132" max="10132" width="16.33203125" customWidth="1"/>
    <col min="10133" max="10133" width="12.83203125" customWidth="1"/>
    <col min="10134" max="10239" width="9" hidden="1" customWidth="1"/>
    <col min="10240" max="10385" width="9.33203125"/>
    <col min="10386" max="10386" width="47.83203125" customWidth="1"/>
    <col min="10387" max="10387" width="16" customWidth="1"/>
    <col min="10388" max="10388" width="16.33203125" customWidth="1"/>
    <col min="10389" max="10389" width="12.83203125" customWidth="1"/>
    <col min="10390" max="10495" width="9" hidden="1" customWidth="1"/>
    <col min="10496" max="10641" width="9.33203125"/>
    <col min="10642" max="10642" width="47.83203125" customWidth="1"/>
    <col min="10643" max="10643" width="16" customWidth="1"/>
    <col min="10644" max="10644" width="16.33203125" customWidth="1"/>
    <col min="10645" max="10645" width="12.83203125" customWidth="1"/>
    <col min="10646" max="10751" width="9" hidden="1" customWidth="1"/>
    <col min="10752" max="10897" width="9.33203125"/>
    <col min="10898" max="10898" width="47.83203125" customWidth="1"/>
    <col min="10899" max="10899" width="16" customWidth="1"/>
    <col min="10900" max="10900" width="16.33203125" customWidth="1"/>
    <col min="10901" max="10901" width="12.83203125" customWidth="1"/>
    <col min="10902" max="11007" width="9" hidden="1" customWidth="1"/>
    <col min="11008" max="11153" width="9.33203125"/>
    <col min="11154" max="11154" width="47.83203125" customWidth="1"/>
    <col min="11155" max="11155" width="16" customWidth="1"/>
    <col min="11156" max="11156" width="16.33203125" customWidth="1"/>
    <col min="11157" max="11157" width="12.83203125" customWidth="1"/>
    <col min="11158" max="11263" width="9" hidden="1" customWidth="1"/>
    <col min="11264" max="11409" width="9.33203125"/>
    <col min="11410" max="11410" width="47.83203125" customWidth="1"/>
    <col min="11411" max="11411" width="16" customWidth="1"/>
    <col min="11412" max="11412" width="16.33203125" customWidth="1"/>
    <col min="11413" max="11413" width="12.83203125" customWidth="1"/>
    <col min="11414" max="11519" width="9" hidden="1" customWidth="1"/>
    <col min="11520" max="11665" width="9.33203125"/>
    <col min="11666" max="11666" width="47.83203125" customWidth="1"/>
    <col min="11667" max="11667" width="16" customWidth="1"/>
    <col min="11668" max="11668" width="16.33203125" customWidth="1"/>
    <col min="11669" max="11669" width="12.83203125" customWidth="1"/>
    <col min="11670" max="11775" width="9" hidden="1" customWidth="1"/>
    <col min="11776" max="11921" width="9.33203125"/>
    <col min="11922" max="11922" width="47.83203125" customWidth="1"/>
    <col min="11923" max="11923" width="16" customWidth="1"/>
    <col min="11924" max="11924" width="16.33203125" customWidth="1"/>
    <col min="11925" max="11925" width="12.83203125" customWidth="1"/>
    <col min="11926" max="12031" width="9" hidden="1" customWidth="1"/>
    <col min="12032" max="12177" width="9.33203125"/>
    <col min="12178" max="12178" width="47.83203125" customWidth="1"/>
    <col min="12179" max="12179" width="16" customWidth="1"/>
    <col min="12180" max="12180" width="16.33203125" customWidth="1"/>
    <col min="12181" max="12181" width="12.83203125" customWidth="1"/>
    <col min="12182" max="12287" width="9" hidden="1" customWidth="1"/>
    <col min="12288" max="12433" width="9.33203125"/>
    <col min="12434" max="12434" width="47.83203125" customWidth="1"/>
    <col min="12435" max="12435" width="16" customWidth="1"/>
    <col min="12436" max="12436" width="16.33203125" customWidth="1"/>
    <col min="12437" max="12437" width="12.83203125" customWidth="1"/>
    <col min="12438" max="12543" width="9" hidden="1" customWidth="1"/>
    <col min="12544" max="12689" width="9.33203125"/>
    <col min="12690" max="12690" width="47.83203125" customWidth="1"/>
    <col min="12691" max="12691" width="16" customWidth="1"/>
    <col min="12692" max="12692" width="16.33203125" customWidth="1"/>
    <col min="12693" max="12693" width="12.83203125" customWidth="1"/>
    <col min="12694" max="12799" width="9" hidden="1" customWidth="1"/>
    <col min="12800" max="12945" width="9.33203125"/>
    <col min="12946" max="12946" width="47.83203125" customWidth="1"/>
    <col min="12947" max="12947" width="16" customWidth="1"/>
    <col min="12948" max="12948" width="16.33203125" customWidth="1"/>
    <col min="12949" max="12949" width="12.83203125" customWidth="1"/>
    <col min="12950" max="13055" width="9" hidden="1" customWidth="1"/>
    <col min="13056" max="13201" width="9.33203125"/>
    <col min="13202" max="13202" width="47.83203125" customWidth="1"/>
    <col min="13203" max="13203" width="16" customWidth="1"/>
    <col min="13204" max="13204" width="16.33203125" customWidth="1"/>
    <col min="13205" max="13205" width="12.83203125" customWidth="1"/>
    <col min="13206" max="13311" width="9" hidden="1" customWidth="1"/>
    <col min="13312" max="13457" width="9.33203125"/>
    <col min="13458" max="13458" width="47.83203125" customWidth="1"/>
    <col min="13459" max="13459" width="16" customWidth="1"/>
    <col min="13460" max="13460" width="16.33203125" customWidth="1"/>
    <col min="13461" max="13461" width="12.83203125" customWidth="1"/>
    <col min="13462" max="13567" width="9" hidden="1" customWidth="1"/>
    <col min="13568" max="13713" width="9.33203125"/>
    <col min="13714" max="13714" width="47.83203125" customWidth="1"/>
    <col min="13715" max="13715" width="16" customWidth="1"/>
    <col min="13716" max="13716" width="16.33203125" customWidth="1"/>
    <col min="13717" max="13717" width="12.83203125" customWidth="1"/>
    <col min="13718" max="13823" width="9" hidden="1" customWidth="1"/>
    <col min="13824" max="13969" width="9.33203125"/>
    <col min="13970" max="13970" width="47.83203125" customWidth="1"/>
    <col min="13971" max="13971" width="16" customWidth="1"/>
    <col min="13972" max="13972" width="16.33203125" customWidth="1"/>
    <col min="13973" max="13973" width="12.83203125" customWidth="1"/>
    <col min="13974" max="14079" width="9" hidden="1" customWidth="1"/>
    <col min="14080" max="14225" width="9.33203125"/>
    <col min="14226" max="14226" width="47.83203125" customWidth="1"/>
    <col min="14227" max="14227" width="16" customWidth="1"/>
    <col min="14228" max="14228" width="16.33203125" customWidth="1"/>
    <col min="14229" max="14229" width="12.83203125" customWidth="1"/>
    <col min="14230" max="14335" width="9" hidden="1" customWidth="1"/>
    <col min="14336" max="14481" width="9.33203125"/>
    <col min="14482" max="14482" width="47.83203125" customWidth="1"/>
    <col min="14483" max="14483" width="16" customWidth="1"/>
    <col min="14484" max="14484" width="16.33203125" customWidth="1"/>
    <col min="14485" max="14485" width="12.83203125" customWidth="1"/>
    <col min="14486" max="14591" width="9" hidden="1" customWidth="1"/>
    <col min="14592" max="14737" width="9.33203125"/>
    <col min="14738" max="14738" width="47.83203125" customWidth="1"/>
    <col min="14739" max="14739" width="16" customWidth="1"/>
    <col min="14740" max="14740" width="16.33203125" customWidth="1"/>
    <col min="14741" max="14741" width="12.83203125" customWidth="1"/>
    <col min="14742" max="14847" width="9" hidden="1" customWidth="1"/>
    <col min="14848" max="14993" width="9.33203125"/>
    <col min="14994" max="14994" width="47.83203125" customWidth="1"/>
    <col min="14995" max="14995" width="16" customWidth="1"/>
    <col min="14996" max="14996" width="16.33203125" customWidth="1"/>
    <col min="14997" max="14997" width="12.83203125" customWidth="1"/>
    <col min="14998" max="15103" width="9" hidden="1" customWidth="1"/>
    <col min="15104" max="15249" width="9.33203125"/>
    <col min="15250" max="15250" width="47.83203125" customWidth="1"/>
    <col min="15251" max="15251" width="16" customWidth="1"/>
    <col min="15252" max="15252" width="16.33203125" customWidth="1"/>
    <col min="15253" max="15253" width="12.83203125" customWidth="1"/>
    <col min="15254" max="15359" width="9" hidden="1" customWidth="1"/>
    <col min="15360" max="15505" width="9.33203125"/>
    <col min="15506" max="15506" width="47.83203125" customWidth="1"/>
    <col min="15507" max="15507" width="16" customWidth="1"/>
    <col min="15508" max="15508" width="16.33203125" customWidth="1"/>
    <col min="15509" max="15509" width="12.83203125" customWidth="1"/>
    <col min="15510" max="15615" width="9" hidden="1" customWidth="1"/>
    <col min="15616" max="15761" width="9.33203125"/>
    <col min="15762" max="15762" width="47.83203125" customWidth="1"/>
    <col min="15763" max="15763" width="16" customWidth="1"/>
    <col min="15764" max="15764" width="16.33203125" customWidth="1"/>
    <col min="15765" max="15765" width="12.83203125" customWidth="1"/>
    <col min="15766" max="15871" width="9" hidden="1" customWidth="1"/>
    <col min="15872" max="16017" width="9.33203125"/>
    <col min="16018" max="16018" width="47.83203125" customWidth="1"/>
    <col min="16019" max="16019" width="16" customWidth="1"/>
    <col min="16020" max="16020" width="16.33203125" customWidth="1"/>
    <col min="16021" max="16021" width="12.83203125" customWidth="1"/>
    <col min="16022" max="16127" width="9" hidden="1" customWidth="1"/>
    <col min="16128" max="16381" width="9.33203125"/>
    <col min="16382" max="16384" width="9.33203125" customWidth="1"/>
  </cols>
  <sheetData>
    <row r="1" spans="1:6" ht="19.5" customHeight="1">
      <c r="A1" s="2" t="s">
        <v>3102</v>
      </c>
    </row>
    <row r="2" spans="1:6" ht="28.5" customHeight="1">
      <c r="A2" s="267" t="s">
        <v>3103</v>
      </c>
      <c r="B2" s="268"/>
      <c r="C2" s="268"/>
      <c r="D2" s="268"/>
      <c r="E2" s="268"/>
      <c r="F2" s="268"/>
    </row>
    <row r="3" spans="1:6" ht="19.5" customHeight="1">
      <c r="A3" s="45"/>
      <c r="B3" s="46"/>
      <c r="C3" s="47" t="s">
        <v>43</v>
      </c>
      <c r="E3" s="48"/>
      <c r="F3" s="49" t="s">
        <v>44</v>
      </c>
    </row>
    <row r="4" spans="1:6" ht="36" customHeight="1">
      <c r="A4" s="50" t="s">
        <v>3104</v>
      </c>
      <c r="B4" s="51" t="s">
        <v>46</v>
      </c>
      <c r="C4" s="52" t="s">
        <v>47</v>
      </c>
      <c r="D4" s="53" t="s">
        <v>48</v>
      </c>
      <c r="E4" s="54" t="s">
        <v>49</v>
      </c>
      <c r="F4" s="55" t="s">
        <v>50</v>
      </c>
    </row>
    <row r="5" spans="1:6" ht="18" customHeight="1">
      <c r="A5" s="56" t="s">
        <v>528</v>
      </c>
      <c r="B5" s="57">
        <v>0</v>
      </c>
      <c r="C5" s="57">
        <v>0</v>
      </c>
      <c r="D5" s="57">
        <v>0</v>
      </c>
      <c r="E5" s="58"/>
      <c r="F5" s="59"/>
    </row>
    <row r="6" spans="1:6" ht="18" customHeight="1">
      <c r="A6" s="56" t="s">
        <v>547</v>
      </c>
      <c r="B6" s="57">
        <v>0</v>
      </c>
      <c r="C6" s="57">
        <v>0</v>
      </c>
      <c r="D6" s="60">
        <v>0</v>
      </c>
      <c r="E6" s="61"/>
      <c r="F6" s="61"/>
    </row>
    <row r="7" spans="1:6" ht="18" customHeight="1">
      <c r="A7" s="62" t="s">
        <v>3105</v>
      </c>
      <c r="B7" s="57">
        <v>0</v>
      </c>
      <c r="C7" s="57">
        <v>0</v>
      </c>
      <c r="D7" s="60">
        <v>0</v>
      </c>
      <c r="E7" s="61"/>
      <c r="F7" s="61"/>
    </row>
    <row r="8" spans="1:6" ht="18" customHeight="1">
      <c r="A8" s="56" t="s">
        <v>3106</v>
      </c>
      <c r="B8" s="57">
        <v>14090</v>
      </c>
      <c r="C8" s="57">
        <v>14090</v>
      </c>
      <c r="D8" s="60">
        <v>14090</v>
      </c>
      <c r="E8" s="61">
        <v>1</v>
      </c>
      <c r="F8" s="61">
        <v>116.416666666667</v>
      </c>
    </row>
    <row r="9" spans="1:6" ht="18" customHeight="1">
      <c r="A9" s="56" t="s">
        <v>3107</v>
      </c>
      <c r="B9" s="57">
        <v>0</v>
      </c>
      <c r="C9" s="57">
        <v>0</v>
      </c>
      <c r="D9" s="57">
        <v>0</v>
      </c>
      <c r="E9" s="61"/>
      <c r="F9" s="61"/>
    </row>
    <row r="10" spans="1:6" ht="18" customHeight="1">
      <c r="A10" s="62" t="s">
        <v>3108</v>
      </c>
      <c r="B10" s="57">
        <v>0</v>
      </c>
      <c r="C10" s="57">
        <v>0</v>
      </c>
      <c r="D10" s="60">
        <v>0</v>
      </c>
      <c r="E10" s="61"/>
      <c r="F10" s="61"/>
    </row>
    <row r="11" spans="1:6" ht="18" customHeight="1">
      <c r="A11" s="62" t="s">
        <v>3109</v>
      </c>
      <c r="B11" s="57">
        <v>0</v>
      </c>
      <c r="C11" s="57">
        <v>0</v>
      </c>
      <c r="D11" s="60">
        <v>0</v>
      </c>
      <c r="E11" s="61"/>
      <c r="F11" s="61"/>
    </row>
    <row r="12" spans="1:6" ht="18" customHeight="1">
      <c r="A12" s="62" t="s">
        <v>3110</v>
      </c>
      <c r="B12" s="57">
        <v>0</v>
      </c>
      <c r="C12" s="57">
        <v>0</v>
      </c>
      <c r="D12" s="60">
        <v>0</v>
      </c>
      <c r="E12" s="61"/>
      <c r="F12" s="61"/>
    </row>
    <row r="13" spans="1:6" ht="18" customHeight="1">
      <c r="A13" s="62" t="s">
        <v>3111</v>
      </c>
      <c r="B13" s="57">
        <v>0</v>
      </c>
      <c r="C13" s="57">
        <v>0</v>
      </c>
      <c r="D13" s="60">
        <v>0</v>
      </c>
      <c r="E13" s="61"/>
      <c r="F13" s="61"/>
    </row>
    <row r="14" spans="1:6" ht="18" customHeight="1">
      <c r="A14" s="62" t="s">
        <v>3112</v>
      </c>
      <c r="B14" s="57">
        <v>0</v>
      </c>
      <c r="C14" s="57">
        <v>0</v>
      </c>
      <c r="D14" s="60">
        <v>0</v>
      </c>
      <c r="E14" s="61"/>
      <c r="F14" s="61"/>
    </row>
    <row r="15" spans="1:6" ht="18" customHeight="1">
      <c r="A15" s="62" t="s">
        <v>3113</v>
      </c>
      <c r="B15" s="57">
        <v>0</v>
      </c>
      <c r="C15" s="57">
        <v>0</v>
      </c>
      <c r="D15" s="60">
        <v>0</v>
      </c>
      <c r="E15" s="61"/>
      <c r="F15" s="61"/>
    </row>
    <row r="16" spans="1:6" ht="18" customHeight="1">
      <c r="A16" s="62" t="s">
        <v>3114</v>
      </c>
      <c r="B16" s="57">
        <v>0</v>
      </c>
      <c r="C16" s="57">
        <v>0</v>
      </c>
      <c r="D16" s="60">
        <v>0</v>
      </c>
      <c r="E16" s="61"/>
      <c r="F16" s="61"/>
    </row>
    <row r="17" spans="1:6" ht="18" customHeight="1">
      <c r="A17" s="62" t="s">
        <v>3115</v>
      </c>
      <c r="B17" s="57">
        <v>0</v>
      </c>
      <c r="C17" s="57">
        <v>0</v>
      </c>
      <c r="D17" s="60">
        <v>0</v>
      </c>
      <c r="E17" s="61"/>
      <c r="F17" s="61"/>
    </row>
    <row r="18" spans="1:6" ht="18" customHeight="1">
      <c r="A18" s="62" t="s">
        <v>3116</v>
      </c>
      <c r="B18" s="57">
        <v>0</v>
      </c>
      <c r="C18" s="57">
        <v>0</v>
      </c>
      <c r="D18" s="60">
        <v>0</v>
      </c>
      <c r="E18" s="61"/>
      <c r="F18" s="61"/>
    </row>
    <row r="19" spans="1:6" ht="18" customHeight="1">
      <c r="A19" s="56" t="s">
        <v>3117</v>
      </c>
      <c r="B19" s="57">
        <v>0</v>
      </c>
      <c r="C19" s="57">
        <v>0</v>
      </c>
      <c r="D19" s="60">
        <v>0</v>
      </c>
      <c r="E19" s="61"/>
      <c r="F19" s="61"/>
    </row>
    <row r="20" spans="1:6" ht="18" customHeight="1">
      <c r="A20" s="62" t="s">
        <v>3118</v>
      </c>
      <c r="B20" s="57">
        <v>0</v>
      </c>
      <c r="C20" s="57">
        <v>0</v>
      </c>
      <c r="D20" s="60">
        <v>0</v>
      </c>
      <c r="E20" s="61"/>
      <c r="F20" s="61"/>
    </row>
    <row r="21" spans="1:6" ht="18" customHeight="1">
      <c r="A21" s="62" t="s">
        <v>3119</v>
      </c>
      <c r="B21" s="57">
        <v>0</v>
      </c>
      <c r="C21" s="57">
        <v>0</v>
      </c>
      <c r="D21" s="60">
        <v>0</v>
      </c>
      <c r="E21" s="61"/>
      <c r="F21" s="61"/>
    </row>
    <row r="22" spans="1:6" ht="18" customHeight="1">
      <c r="A22" s="62" t="s">
        <v>3120</v>
      </c>
      <c r="B22" s="57">
        <v>0</v>
      </c>
      <c r="C22" s="57">
        <v>0</v>
      </c>
      <c r="D22" s="60">
        <v>0</v>
      </c>
      <c r="E22" s="61"/>
      <c r="F22" s="61"/>
    </row>
    <row r="23" spans="1:6" ht="18" customHeight="1">
      <c r="A23" s="62" t="s">
        <v>3121</v>
      </c>
      <c r="B23" s="57">
        <v>0</v>
      </c>
      <c r="C23" s="57">
        <v>0</v>
      </c>
      <c r="D23" s="60">
        <v>0</v>
      </c>
      <c r="E23" s="61"/>
      <c r="F23" s="61"/>
    </row>
    <row r="24" spans="1:6" ht="18" customHeight="1">
      <c r="A24" s="62" t="s">
        <v>3122</v>
      </c>
      <c r="B24" s="57">
        <v>0</v>
      </c>
      <c r="C24" s="57">
        <v>0</v>
      </c>
      <c r="D24" s="60">
        <v>0</v>
      </c>
      <c r="E24" s="61"/>
      <c r="F24" s="61"/>
    </row>
    <row r="25" spans="1:6" ht="18" customHeight="1">
      <c r="A25" s="62" t="s">
        <v>3123</v>
      </c>
      <c r="B25" s="57">
        <v>0</v>
      </c>
      <c r="C25" s="57">
        <v>0</v>
      </c>
      <c r="D25" s="60">
        <v>0</v>
      </c>
      <c r="E25" s="61"/>
      <c r="F25" s="61"/>
    </row>
    <row r="26" spans="1:6" ht="18" customHeight="1">
      <c r="A26" s="62" t="s">
        <v>3124</v>
      </c>
      <c r="B26" s="57">
        <v>0</v>
      </c>
      <c r="C26" s="57">
        <v>0</v>
      </c>
      <c r="D26" s="60">
        <v>0</v>
      </c>
      <c r="E26" s="61"/>
      <c r="F26" s="61"/>
    </row>
    <row r="27" spans="1:6" ht="18" customHeight="1">
      <c r="A27" s="62" t="s">
        <v>3125</v>
      </c>
      <c r="B27" s="57">
        <v>0</v>
      </c>
      <c r="C27" s="57">
        <v>0</v>
      </c>
      <c r="D27" s="60">
        <v>0</v>
      </c>
      <c r="E27" s="61"/>
      <c r="F27" s="61"/>
    </row>
    <row r="28" spans="1:6" ht="18" customHeight="1">
      <c r="A28" s="56" t="s">
        <v>3126</v>
      </c>
      <c r="B28" s="57">
        <v>0</v>
      </c>
      <c r="C28" s="57">
        <v>0</v>
      </c>
      <c r="D28" s="60">
        <v>0</v>
      </c>
      <c r="E28" s="61"/>
      <c r="F28" s="61"/>
    </row>
    <row r="29" spans="1:6" ht="18" customHeight="1">
      <c r="A29" s="62" t="s">
        <v>3127</v>
      </c>
      <c r="B29" s="57">
        <v>0</v>
      </c>
      <c r="C29" s="57">
        <v>0</v>
      </c>
      <c r="D29" s="60">
        <v>0</v>
      </c>
      <c r="E29" s="61"/>
      <c r="F29" s="61"/>
    </row>
    <row r="30" spans="1:6" ht="18" customHeight="1">
      <c r="A30" s="56" t="s">
        <v>3128</v>
      </c>
      <c r="B30" s="57">
        <v>0</v>
      </c>
      <c r="C30" s="57">
        <v>0</v>
      </c>
      <c r="D30" s="60">
        <v>0</v>
      </c>
      <c r="E30" s="61"/>
      <c r="F30" s="61"/>
    </row>
    <row r="31" spans="1:6" ht="18" customHeight="1">
      <c r="A31" s="62" t="s">
        <v>3129</v>
      </c>
      <c r="B31" s="57">
        <v>0</v>
      </c>
      <c r="C31" s="57">
        <v>0</v>
      </c>
      <c r="D31" s="60">
        <v>0</v>
      </c>
      <c r="E31" s="61"/>
      <c r="F31" s="61"/>
    </row>
    <row r="32" spans="1:6" ht="18" customHeight="1">
      <c r="A32" s="62" t="s">
        <v>3130</v>
      </c>
      <c r="B32" s="57">
        <v>0</v>
      </c>
      <c r="C32" s="57">
        <v>0</v>
      </c>
      <c r="D32" s="60">
        <v>0</v>
      </c>
      <c r="E32" s="61"/>
      <c r="F32" s="61"/>
    </row>
    <row r="33" spans="1:6" ht="18" customHeight="1">
      <c r="A33" s="62" t="s">
        <v>3131</v>
      </c>
      <c r="B33" s="57">
        <v>0</v>
      </c>
      <c r="C33" s="57">
        <v>0</v>
      </c>
      <c r="D33" s="60">
        <v>0</v>
      </c>
      <c r="E33" s="61"/>
      <c r="F33" s="61"/>
    </row>
    <row r="34" spans="1:6" ht="18" customHeight="1">
      <c r="A34" s="56" t="s">
        <v>3132</v>
      </c>
      <c r="B34" s="57">
        <v>14090</v>
      </c>
      <c r="C34" s="57">
        <v>14090</v>
      </c>
      <c r="D34" s="57">
        <v>14090</v>
      </c>
      <c r="E34" s="61">
        <v>1</v>
      </c>
      <c r="F34" s="61">
        <v>116.416666666667</v>
      </c>
    </row>
    <row r="35" spans="1:6" ht="18" customHeight="1">
      <c r="A35" s="62" t="s">
        <v>3133</v>
      </c>
      <c r="B35" s="57">
        <v>14090</v>
      </c>
      <c r="C35" s="57">
        <v>14090</v>
      </c>
      <c r="D35" s="60">
        <v>14090</v>
      </c>
      <c r="E35" s="61">
        <v>1</v>
      </c>
      <c r="F35" s="61">
        <v>116.416666666667</v>
      </c>
    </row>
    <row r="36" spans="1:6" ht="17.25" customHeight="1">
      <c r="A36" s="50" t="s">
        <v>3134</v>
      </c>
      <c r="B36" s="63">
        <v>14090</v>
      </c>
      <c r="C36" s="63">
        <v>14090</v>
      </c>
      <c r="D36" s="63">
        <v>14090</v>
      </c>
      <c r="E36" s="61">
        <v>1</v>
      </c>
      <c r="F36" s="61">
        <v>116.416666666667</v>
      </c>
    </row>
    <row r="37" spans="1:6" ht="19.5" customHeight="1">
      <c r="A37" s="64" t="s">
        <v>3135</v>
      </c>
      <c r="B37" s="63"/>
      <c r="C37" s="63"/>
      <c r="D37" s="63"/>
      <c r="E37" s="65"/>
      <c r="F37" s="65"/>
    </row>
    <row r="38" spans="1:6" ht="19.5" customHeight="1">
      <c r="A38" s="66" t="s">
        <v>3136</v>
      </c>
      <c r="B38" s="63"/>
      <c r="C38" s="63"/>
      <c r="D38" s="63"/>
      <c r="E38" s="65"/>
      <c r="F38" s="65"/>
    </row>
    <row r="39" spans="1:6" ht="19.5" customHeight="1">
      <c r="A39" s="67" t="s">
        <v>3137</v>
      </c>
      <c r="B39" s="63"/>
      <c r="C39" s="63"/>
      <c r="D39" s="63"/>
      <c r="E39" s="65"/>
      <c r="F39" s="65"/>
    </row>
    <row r="40" spans="1:6" ht="19.5" customHeight="1">
      <c r="A40" s="68" t="s">
        <v>3138</v>
      </c>
      <c r="B40" s="63"/>
      <c r="C40" s="63"/>
      <c r="D40" s="63">
        <v>1020</v>
      </c>
      <c r="E40" s="61"/>
      <c r="F40" s="61">
        <v>-0.89800000000000002</v>
      </c>
    </row>
    <row r="41" spans="1:6" ht="19.5" customHeight="1">
      <c r="A41" s="68" t="s">
        <v>1229</v>
      </c>
      <c r="B41" s="63"/>
      <c r="C41" s="63"/>
      <c r="D41" s="63"/>
      <c r="E41" s="65"/>
      <c r="F41" s="65"/>
    </row>
    <row r="42" spans="1:6" ht="18" customHeight="1">
      <c r="A42" s="50" t="s">
        <v>3139</v>
      </c>
      <c r="B42" s="63"/>
      <c r="C42" s="63"/>
      <c r="D42" s="63">
        <v>15110</v>
      </c>
      <c r="E42" s="65"/>
      <c r="F42" s="61">
        <v>0.49308300395256899</v>
      </c>
    </row>
    <row r="43" spans="1:6" ht="19.5" customHeight="1"/>
  </sheetData>
  <mergeCells count="1">
    <mergeCell ref="A2:F2"/>
  </mergeCells>
  <phoneticPr fontId="16" type="noConversion"/>
  <printOptions horizontalCentered="1"/>
  <pageMargins left="0.70866141732283505" right="0.70866141732283505" top="0.35433070866141703" bottom="0.31496062992126" header="0.31496062992126" footer="0.31496062992126"/>
  <pageSetup paperSize="9" scale="68" orientation="landscape"/>
  <headerFooter alignWithMargins="0"/>
</worksheet>
</file>

<file path=xl/worksheets/sheet15.xml><?xml version="1.0" encoding="utf-8"?>
<worksheet xmlns="http://schemas.openxmlformats.org/spreadsheetml/2006/main" xmlns:r="http://schemas.openxmlformats.org/officeDocument/2006/relationships">
  <sheetPr>
    <pageSetUpPr fitToPage="1"/>
  </sheetPr>
  <dimension ref="A1:B53"/>
  <sheetViews>
    <sheetView view="pageBreakPreview" topLeftCell="A31" workbookViewId="0">
      <selection sqref="A1:XFD1048576"/>
    </sheetView>
  </sheetViews>
  <sheetFormatPr defaultColWidth="35" defaultRowHeight="11.25"/>
  <cols>
    <col min="1" max="1" width="78" customWidth="1"/>
    <col min="2" max="2" width="29.83203125" style="1" customWidth="1"/>
    <col min="3" max="3" width="33" customWidth="1"/>
  </cols>
  <sheetData>
    <row r="1" spans="1:2" ht="30" customHeight="1">
      <c r="A1" s="2" t="s">
        <v>3140</v>
      </c>
      <c r="B1" s="19"/>
    </row>
    <row r="2" spans="1:2" ht="30" customHeight="1">
      <c r="A2" s="269" t="s">
        <v>3141</v>
      </c>
      <c r="B2" s="270"/>
    </row>
    <row r="3" spans="1:2" ht="30" customHeight="1">
      <c r="A3" s="32"/>
      <c r="B3" s="5" t="s">
        <v>44</v>
      </c>
    </row>
    <row r="4" spans="1:2" ht="36" customHeight="1">
      <c r="A4" s="33" t="s">
        <v>3142</v>
      </c>
      <c r="B4" s="31" t="s">
        <v>48</v>
      </c>
    </row>
    <row r="5" spans="1:2" ht="18" customHeight="1">
      <c r="A5" s="34" t="s">
        <v>3143</v>
      </c>
      <c r="B5" s="35">
        <v>118735</v>
      </c>
    </row>
    <row r="6" spans="1:2" ht="18" customHeight="1">
      <c r="A6" s="28" t="s">
        <v>3144</v>
      </c>
      <c r="B6" s="35">
        <v>40635</v>
      </c>
    </row>
    <row r="7" spans="1:2" ht="18" customHeight="1">
      <c r="A7" s="28" t="s">
        <v>3145</v>
      </c>
      <c r="B7" s="35">
        <v>150</v>
      </c>
    </row>
    <row r="8" spans="1:2" ht="18" customHeight="1">
      <c r="A8" s="28" t="s">
        <v>3146</v>
      </c>
      <c r="B8" s="35">
        <v>28016</v>
      </c>
    </row>
    <row r="9" spans="1:2" ht="18" customHeight="1">
      <c r="A9" s="28" t="s">
        <v>3147</v>
      </c>
      <c r="B9" s="35">
        <v>0</v>
      </c>
    </row>
    <row r="10" spans="1:2" ht="18" customHeight="1">
      <c r="A10" s="28" t="s">
        <v>3148</v>
      </c>
      <c r="B10" s="35">
        <v>1971</v>
      </c>
    </row>
    <row r="11" spans="1:2" ht="18" customHeight="1">
      <c r="A11" s="28" t="s">
        <v>3149</v>
      </c>
      <c r="B11" s="35">
        <v>0</v>
      </c>
    </row>
    <row r="12" spans="1:2" ht="18" customHeight="1">
      <c r="A12" s="28" t="s">
        <v>3150</v>
      </c>
      <c r="B12" s="35">
        <v>47963</v>
      </c>
    </row>
    <row r="13" spans="1:2" ht="18" customHeight="1">
      <c r="A13" s="34" t="s">
        <v>3151</v>
      </c>
      <c r="B13" s="35">
        <v>27415</v>
      </c>
    </row>
    <row r="14" spans="1:2" ht="18" customHeight="1">
      <c r="A14" s="28" t="s">
        <v>3152</v>
      </c>
      <c r="B14" s="35">
        <v>5698</v>
      </c>
    </row>
    <row r="15" spans="1:2" ht="18" customHeight="1">
      <c r="A15" s="28" t="s">
        <v>3153</v>
      </c>
      <c r="B15" s="35">
        <v>0</v>
      </c>
    </row>
    <row r="16" spans="1:2" ht="18" customHeight="1">
      <c r="A16" s="28" t="s">
        <v>3145</v>
      </c>
      <c r="B16" s="35">
        <v>34</v>
      </c>
    </row>
    <row r="17" spans="1:2" ht="18" customHeight="1">
      <c r="A17" s="28" t="s">
        <v>3146</v>
      </c>
      <c r="B17" s="35">
        <v>21646</v>
      </c>
    </row>
    <row r="18" spans="1:2" ht="18" customHeight="1">
      <c r="A18" s="28" t="s">
        <v>3147</v>
      </c>
      <c r="B18" s="35">
        <v>0</v>
      </c>
    </row>
    <row r="19" spans="1:2" ht="18" customHeight="1">
      <c r="A19" s="28" t="s">
        <v>3148</v>
      </c>
      <c r="B19" s="35">
        <v>8</v>
      </c>
    </row>
    <row r="20" spans="1:2" ht="18" customHeight="1">
      <c r="A20" s="28" t="s">
        <v>3149</v>
      </c>
      <c r="B20" s="35">
        <v>29</v>
      </c>
    </row>
    <row r="21" spans="1:2" ht="18" customHeight="1">
      <c r="A21" s="34" t="s">
        <v>3154</v>
      </c>
      <c r="B21" s="35">
        <v>44968</v>
      </c>
    </row>
    <row r="22" spans="1:2" ht="18" customHeight="1">
      <c r="A22" s="36" t="s">
        <v>3144</v>
      </c>
      <c r="B22" s="35">
        <v>25583</v>
      </c>
    </row>
    <row r="23" spans="1:2" ht="18" customHeight="1">
      <c r="A23" s="36" t="s">
        <v>3145</v>
      </c>
      <c r="B23" s="35">
        <v>70</v>
      </c>
    </row>
    <row r="24" spans="1:2" ht="18" customHeight="1">
      <c r="A24" s="28" t="s">
        <v>3146</v>
      </c>
      <c r="B24" s="35">
        <v>18681</v>
      </c>
    </row>
    <row r="25" spans="1:2" ht="18" customHeight="1">
      <c r="A25" s="28" t="s">
        <v>3148</v>
      </c>
      <c r="B25" s="35">
        <v>1</v>
      </c>
    </row>
    <row r="26" spans="1:2" ht="18" customHeight="1">
      <c r="A26" s="28" t="s">
        <v>3149</v>
      </c>
      <c r="B26" s="35">
        <v>633</v>
      </c>
    </row>
    <row r="27" spans="1:2" ht="18" customHeight="1">
      <c r="A27" s="34" t="s">
        <v>3155</v>
      </c>
      <c r="B27" s="35">
        <v>18531</v>
      </c>
    </row>
    <row r="28" spans="1:2" ht="18" customHeight="1">
      <c r="A28" s="28" t="s">
        <v>3156</v>
      </c>
      <c r="B28" s="35">
        <v>17068</v>
      </c>
    </row>
    <row r="29" spans="1:2" ht="18" customHeight="1">
      <c r="A29" s="28" t="s">
        <v>3145</v>
      </c>
      <c r="B29" s="35">
        <v>830</v>
      </c>
    </row>
    <row r="30" spans="1:2" ht="18" customHeight="1">
      <c r="A30" s="28" t="s">
        <v>3146</v>
      </c>
      <c r="B30" s="35">
        <v>0</v>
      </c>
    </row>
    <row r="31" spans="1:2" ht="18" customHeight="1">
      <c r="A31" s="28" t="s">
        <v>3148</v>
      </c>
      <c r="B31" s="35">
        <v>633</v>
      </c>
    </row>
    <row r="32" spans="1:2" ht="18" customHeight="1">
      <c r="A32" s="28" t="s">
        <v>3149</v>
      </c>
      <c r="B32" s="35">
        <v>0</v>
      </c>
    </row>
    <row r="33" spans="1:2" ht="18" customHeight="1">
      <c r="A33" s="34" t="s">
        <v>3157</v>
      </c>
      <c r="B33" s="35">
        <v>68155</v>
      </c>
    </row>
    <row r="34" spans="1:2" ht="18" customHeight="1">
      <c r="A34" s="36" t="s">
        <v>3158</v>
      </c>
      <c r="B34" s="35">
        <v>27873</v>
      </c>
    </row>
    <row r="35" spans="1:2" ht="18" customHeight="1">
      <c r="A35" s="28" t="s">
        <v>3145</v>
      </c>
      <c r="B35" s="35">
        <v>108</v>
      </c>
    </row>
    <row r="36" spans="1:2" ht="18" customHeight="1">
      <c r="A36" s="28" t="s">
        <v>3146</v>
      </c>
      <c r="B36" s="35">
        <v>40168</v>
      </c>
    </row>
    <row r="37" spans="1:2" ht="18" customHeight="1">
      <c r="A37" s="28" t="s">
        <v>3148</v>
      </c>
      <c r="B37" s="35">
        <v>6</v>
      </c>
    </row>
    <row r="38" spans="1:2" ht="18" customHeight="1">
      <c r="A38" s="34" t="s">
        <v>3159</v>
      </c>
      <c r="B38" s="35">
        <v>3975</v>
      </c>
    </row>
    <row r="39" spans="1:2" ht="18" customHeight="1">
      <c r="A39" s="28" t="s">
        <v>3160</v>
      </c>
      <c r="B39" s="35">
        <v>3018</v>
      </c>
    </row>
    <row r="40" spans="1:2" ht="18" customHeight="1">
      <c r="A40" s="28" t="s">
        <v>3145</v>
      </c>
      <c r="B40" s="35">
        <v>851</v>
      </c>
    </row>
    <row r="41" spans="1:2" ht="18" customHeight="1">
      <c r="A41" s="28" t="s">
        <v>3146</v>
      </c>
      <c r="B41" s="35">
        <v>100</v>
      </c>
    </row>
    <row r="42" spans="1:2" ht="18" customHeight="1">
      <c r="A42" s="28" t="s">
        <v>3148</v>
      </c>
      <c r="B42" s="35">
        <v>6</v>
      </c>
    </row>
    <row r="43" spans="1:2" ht="18" customHeight="1">
      <c r="A43" s="34" t="s">
        <v>3161</v>
      </c>
      <c r="B43" s="35">
        <v>2401</v>
      </c>
    </row>
    <row r="44" spans="1:2" ht="18" customHeight="1">
      <c r="A44" s="28" t="s">
        <v>3162</v>
      </c>
      <c r="B44" s="35">
        <v>989</v>
      </c>
    </row>
    <row r="45" spans="1:2" ht="18" customHeight="1">
      <c r="A45" s="37" t="s">
        <v>3145</v>
      </c>
      <c r="B45" s="35">
        <v>62</v>
      </c>
    </row>
    <row r="46" spans="1:2" ht="18" customHeight="1">
      <c r="A46" s="28" t="s">
        <v>3163</v>
      </c>
      <c r="B46" s="35">
        <v>22</v>
      </c>
    </row>
    <row r="47" spans="1:2" ht="18" customHeight="1">
      <c r="A47" s="28" t="s">
        <v>3148</v>
      </c>
      <c r="B47" s="35">
        <v>1</v>
      </c>
    </row>
    <row r="48" spans="1:2" ht="18" customHeight="1">
      <c r="A48" s="38" t="s">
        <v>3164</v>
      </c>
      <c r="B48" s="35">
        <v>1327</v>
      </c>
    </row>
    <row r="49" spans="1:2" ht="18" customHeight="1">
      <c r="A49" s="39" t="s">
        <v>3165</v>
      </c>
      <c r="B49" s="35">
        <v>0</v>
      </c>
    </row>
    <row r="50" spans="1:2" ht="18" customHeight="1">
      <c r="A50" s="36" t="s">
        <v>3158</v>
      </c>
      <c r="B50" s="35">
        <v>0</v>
      </c>
    </row>
    <row r="51" spans="1:2" ht="18" customHeight="1">
      <c r="A51" s="37" t="s">
        <v>3145</v>
      </c>
      <c r="B51" s="35">
        <v>0</v>
      </c>
    </row>
    <row r="52" spans="1:2" ht="18" customHeight="1">
      <c r="A52" s="40" t="s">
        <v>3166</v>
      </c>
      <c r="B52" s="41">
        <v>284180</v>
      </c>
    </row>
    <row r="53" spans="1:2" ht="23.25" customHeight="1">
      <c r="A53" s="42"/>
      <c r="B53" s="43"/>
    </row>
  </sheetData>
  <mergeCells count="1">
    <mergeCell ref="A2:B2"/>
  </mergeCells>
  <phoneticPr fontId="16" type="noConversion"/>
  <printOptions horizontalCentered="1"/>
  <pageMargins left="0.70866141732283505" right="0.70866141732283505" top="0.35433070866141703" bottom="0.31496062992126" header="0.31496062992126" footer="0.31496062992126"/>
  <pageSetup paperSize="9" scale="78" orientation="portrait" r:id="rId1"/>
  <headerFooter alignWithMargins="0"/>
</worksheet>
</file>

<file path=xl/worksheets/sheet16.xml><?xml version="1.0" encoding="utf-8"?>
<worksheet xmlns="http://schemas.openxmlformats.org/spreadsheetml/2006/main" xmlns:r="http://schemas.openxmlformats.org/officeDocument/2006/relationships">
  <sheetPr>
    <pageSetUpPr fitToPage="1"/>
  </sheetPr>
  <dimension ref="A1:B47"/>
  <sheetViews>
    <sheetView view="pageBreakPreview" workbookViewId="0">
      <pane ySplit="4" topLeftCell="A5" activePane="bottomLeft" state="frozen"/>
      <selection pane="bottomLeft"/>
    </sheetView>
  </sheetViews>
  <sheetFormatPr defaultColWidth="35" defaultRowHeight="30" customHeight="1"/>
  <cols>
    <col min="1" max="1" width="82.83203125" customWidth="1"/>
    <col min="2" max="2" width="29.83203125" style="1" customWidth="1"/>
    <col min="3" max="3" width="33" customWidth="1"/>
  </cols>
  <sheetData>
    <row r="1" spans="1:2" ht="27" customHeight="1">
      <c r="A1" s="2" t="s">
        <v>3167</v>
      </c>
      <c r="B1" s="19"/>
    </row>
    <row r="2" spans="1:2" ht="27" customHeight="1">
      <c r="A2" s="271" t="s">
        <v>3168</v>
      </c>
      <c r="B2" s="272"/>
    </row>
    <row r="3" spans="1:2" ht="27" customHeight="1">
      <c r="A3" s="20"/>
      <c r="B3" s="5" t="s">
        <v>44</v>
      </c>
    </row>
    <row r="4" spans="1:2" ht="36" customHeight="1">
      <c r="A4" s="21" t="s">
        <v>3142</v>
      </c>
      <c r="B4" s="22" t="s">
        <v>3017</v>
      </c>
    </row>
    <row r="5" spans="1:2" ht="18" customHeight="1">
      <c r="A5" s="23" t="s">
        <v>3169</v>
      </c>
      <c r="B5" s="24">
        <v>283568</v>
      </c>
    </row>
    <row r="6" spans="1:2" ht="18" customHeight="1">
      <c r="A6" s="25" t="s">
        <v>3143</v>
      </c>
      <c r="B6" s="26">
        <v>129463</v>
      </c>
    </row>
    <row r="7" spans="1:2" ht="18" customHeight="1">
      <c r="A7" s="27" t="s">
        <v>3170</v>
      </c>
      <c r="B7" s="26">
        <v>72515</v>
      </c>
    </row>
    <row r="8" spans="1:2" ht="18" customHeight="1">
      <c r="A8" s="27" t="s">
        <v>3171</v>
      </c>
      <c r="B8" s="26">
        <v>3041</v>
      </c>
    </row>
    <row r="9" spans="1:2" ht="18" customHeight="1">
      <c r="A9" s="27" t="s">
        <v>1329</v>
      </c>
      <c r="B9" s="26">
        <v>0</v>
      </c>
    </row>
    <row r="10" spans="1:2" ht="18" customHeight="1">
      <c r="A10" s="27" t="s">
        <v>3172</v>
      </c>
      <c r="B10" s="26">
        <v>0</v>
      </c>
    </row>
    <row r="11" spans="1:2" ht="18" customHeight="1">
      <c r="A11" s="28" t="s">
        <v>3173</v>
      </c>
      <c r="B11" s="26">
        <v>53907</v>
      </c>
    </row>
    <row r="12" spans="1:2" ht="18" customHeight="1">
      <c r="A12" s="25" t="s">
        <v>3151</v>
      </c>
      <c r="B12" s="26">
        <v>21753</v>
      </c>
    </row>
    <row r="13" spans="1:2" ht="18" customHeight="1">
      <c r="A13" s="27" t="s">
        <v>3174</v>
      </c>
      <c r="B13" s="26">
        <v>21616</v>
      </c>
    </row>
    <row r="14" spans="1:2" ht="18" customHeight="1">
      <c r="A14" s="27" t="s">
        <v>3175</v>
      </c>
      <c r="B14" s="26">
        <v>0</v>
      </c>
    </row>
    <row r="15" spans="1:2" ht="18" customHeight="1">
      <c r="A15" s="27" t="s">
        <v>3176</v>
      </c>
      <c r="B15" s="26">
        <v>0</v>
      </c>
    </row>
    <row r="16" spans="1:2" ht="18" customHeight="1">
      <c r="A16" s="27" t="s">
        <v>3172</v>
      </c>
      <c r="B16" s="26">
        <v>137</v>
      </c>
    </row>
    <row r="17" spans="1:2" ht="18" customHeight="1">
      <c r="A17" s="25" t="s">
        <v>3154</v>
      </c>
      <c r="B17" s="26">
        <v>45240</v>
      </c>
    </row>
    <row r="18" spans="1:2" ht="18" customHeight="1">
      <c r="A18" s="27" t="s">
        <v>3170</v>
      </c>
      <c r="B18" s="26">
        <v>45139</v>
      </c>
    </row>
    <row r="19" spans="1:2" ht="18" customHeight="1">
      <c r="A19" s="27" t="s">
        <v>3177</v>
      </c>
      <c r="B19" s="26">
        <v>1</v>
      </c>
    </row>
    <row r="20" spans="1:2" ht="18" customHeight="1">
      <c r="A20" s="27" t="s">
        <v>3172</v>
      </c>
      <c r="B20" s="26">
        <v>100</v>
      </c>
    </row>
    <row r="21" spans="1:2" ht="18" customHeight="1">
      <c r="A21" s="25" t="s">
        <v>3155</v>
      </c>
      <c r="B21" s="26">
        <v>18184</v>
      </c>
    </row>
    <row r="22" spans="1:2" ht="18" customHeight="1">
      <c r="A22" s="27" t="s">
        <v>3178</v>
      </c>
      <c r="B22" s="26">
        <v>18184</v>
      </c>
    </row>
    <row r="23" spans="1:2" ht="18" customHeight="1">
      <c r="A23" s="27" t="s">
        <v>3172</v>
      </c>
      <c r="B23" s="26">
        <v>0</v>
      </c>
    </row>
    <row r="24" spans="1:2" ht="18" customHeight="1">
      <c r="A24" s="27" t="s">
        <v>3177</v>
      </c>
      <c r="B24" s="26">
        <v>0</v>
      </c>
    </row>
    <row r="25" spans="1:2" ht="18" customHeight="1">
      <c r="A25" s="25" t="s">
        <v>3157</v>
      </c>
      <c r="B25" s="26">
        <v>59958</v>
      </c>
    </row>
    <row r="26" spans="1:2" ht="18" customHeight="1">
      <c r="A26" s="27" t="s">
        <v>3178</v>
      </c>
      <c r="B26" s="26">
        <v>55075</v>
      </c>
    </row>
    <row r="27" spans="1:2" ht="18" customHeight="1">
      <c r="A27" s="27" t="s">
        <v>3179</v>
      </c>
      <c r="B27" s="26">
        <v>4883</v>
      </c>
    </row>
    <row r="28" spans="1:2" ht="18" customHeight="1">
      <c r="A28" s="27" t="s">
        <v>3177</v>
      </c>
      <c r="B28" s="26">
        <v>0</v>
      </c>
    </row>
    <row r="29" spans="1:2" ht="18" customHeight="1">
      <c r="A29" s="25" t="s">
        <v>3159</v>
      </c>
      <c r="B29" s="26">
        <v>8275</v>
      </c>
    </row>
    <row r="30" spans="1:2" ht="18" customHeight="1">
      <c r="A30" s="27" t="s">
        <v>3180</v>
      </c>
      <c r="B30" s="26">
        <v>7922</v>
      </c>
    </row>
    <row r="31" spans="1:2" ht="18" customHeight="1">
      <c r="A31" s="27" t="s">
        <v>3181</v>
      </c>
      <c r="B31" s="26">
        <v>2</v>
      </c>
    </row>
    <row r="32" spans="1:2" ht="18" customHeight="1">
      <c r="A32" s="27" t="s">
        <v>3182</v>
      </c>
      <c r="B32" s="26">
        <v>35</v>
      </c>
    </row>
    <row r="33" spans="1:2" ht="18" customHeight="1">
      <c r="A33" s="27" t="s">
        <v>3177</v>
      </c>
      <c r="B33" s="26">
        <v>8</v>
      </c>
    </row>
    <row r="34" spans="1:2" ht="18" customHeight="1">
      <c r="A34" s="29" t="s">
        <v>3183</v>
      </c>
      <c r="B34" s="26">
        <v>308</v>
      </c>
    </row>
    <row r="35" spans="1:2" ht="18" customHeight="1">
      <c r="A35" s="25" t="s">
        <v>3161</v>
      </c>
      <c r="B35" s="26">
        <v>695</v>
      </c>
    </row>
    <row r="36" spans="1:2" ht="18" customHeight="1">
      <c r="A36" s="27" t="s">
        <v>3184</v>
      </c>
      <c r="B36" s="26">
        <v>447</v>
      </c>
    </row>
    <row r="37" spans="1:2" ht="18" customHeight="1">
      <c r="A37" s="27" t="s">
        <v>3185</v>
      </c>
      <c r="B37" s="26">
        <v>16</v>
      </c>
    </row>
    <row r="38" spans="1:2" ht="18" customHeight="1">
      <c r="A38" s="27" t="s">
        <v>3186</v>
      </c>
      <c r="B38" s="26">
        <v>0</v>
      </c>
    </row>
    <row r="39" spans="1:2" ht="18" customHeight="1">
      <c r="A39" s="27" t="s">
        <v>3187</v>
      </c>
      <c r="B39" s="26">
        <v>4</v>
      </c>
    </row>
    <row r="40" spans="1:2" ht="18" customHeight="1">
      <c r="A40" s="27" t="s">
        <v>3188</v>
      </c>
      <c r="B40" s="26">
        <v>0</v>
      </c>
    </row>
    <row r="41" spans="1:2" ht="18" customHeight="1">
      <c r="A41" s="27" t="s">
        <v>3189</v>
      </c>
      <c r="B41" s="26">
        <v>128</v>
      </c>
    </row>
    <row r="42" spans="1:2" ht="18" customHeight="1">
      <c r="A42" s="27" t="s">
        <v>3190</v>
      </c>
      <c r="B42" s="26">
        <v>3</v>
      </c>
    </row>
    <row r="43" spans="1:2" ht="18" customHeight="1">
      <c r="A43" s="27" t="s">
        <v>3191</v>
      </c>
      <c r="B43" s="26">
        <v>4</v>
      </c>
    </row>
    <row r="44" spans="1:2" ht="18" customHeight="1">
      <c r="A44" s="27" t="s">
        <v>3177</v>
      </c>
      <c r="B44" s="26">
        <v>0</v>
      </c>
    </row>
    <row r="45" spans="1:2" ht="18" customHeight="1">
      <c r="A45" s="27" t="s">
        <v>3172</v>
      </c>
      <c r="B45" s="26">
        <v>0</v>
      </c>
    </row>
    <row r="46" spans="1:2" ht="18" customHeight="1">
      <c r="A46" s="29" t="s">
        <v>3183</v>
      </c>
      <c r="B46" s="26">
        <v>93</v>
      </c>
    </row>
    <row r="47" spans="1:2" ht="18" customHeight="1">
      <c r="A47" s="30" t="s">
        <v>3192</v>
      </c>
      <c r="B47" s="31">
        <v>177366</v>
      </c>
    </row>
  </sheetData>
  <mergeCells count="1">
    <mergeCell ref="A2:B2"/>
  </mergeCells>
  <phoneticPr fontId="16" type="noConversion"/>
  <printOptions horizontalCentered="1"/>
  <pageMargins left="0.70866141732283505" right="0.70866141732283505" top="0.35433070866141703" bottom="0.31496062992126" header="0.31496062992126" footer="0.31496062992126"/>
  <pageSetup paperSize="9" scale="88" orientation="portrait" r:id="rId1"/>
  <headerFooter alignWithMargins="0"/>
</worksheet>
</file>

<file path=xl/worksheets/sheet17.xml><?xml version="1.0" encoding="utf-8"?>
<worksheet xmlns="http://schemas.openxmlformats.org/spreadsheetml/2006/main" xmlns:r="http://schemas.openxmlformats.org/officeDocument/2006/relationships">
  <sheetPr>
    <pageSetUpPr fitToPage="1"/>
  </sheetPr>
  <dimension ref="A1:F11"/>
  <sheetViews>
    <sheetView showGridLines="0" showZeros="0" workbookViewId="0">
      <selection activeCell="B8" sqref="B8"/>
    </sheetView>
  </sheetViews>
  <sheetFormatPr defaultColWidth="9" defaultRowHeight="12.75" customHeight="1"/>
  <cols>
    <col min="1" max="1" width="74" customWidth="1"/>
    <col min="2" max="3" width="28.83203125" style="1" customWidth="1"/>
    <col min="4" max="4" width="12" customWidth="1"/>
  </cols>
  <sheetData>
    <row r="1" spans="1:6" ht="19.5" customHeight="1">
      <c r="A1" s="2" t="s">
        <v>3193</v>
      </c>
    </row>
    <row r="2" spans="1:6" ht="31.5" customHeight="1">
      <c r="A2" s="273" t="s">
        <v>3194</v>
      </c>
      <c r="B2" s="273"/>
      <c r="C2" s="14"/>
      <c r="D2" s="3"/>
    </row>
    <row r="3" spans="1:6" ht="19.5" customHeight="1">
      <c r="A3" s="4"/>
      <c r="B3" s="5" t="s">
        <v>44</v>
      </c>
      <c r="C3" s="6"/>
    </row>
    <row r="4" spans="1:6" ht="36" customHeight="1">
      <c r="A4" s="15" t="s">
        <v>3195</v>
      </c>
      <c r="B4" s="8" t="s">
        <v>3196</v>
      </c>
      <c r="C4" s="16"/>
    </row>
    <row r="5" spans="1:6" ht="19.5" customHeight="1">
      <c r="A5" s="17" t="s">
        <v>3197</v>
      </c>
      <c r="B5" s="11">
        <v>516837</v>
      </c>
      <c r="C5" s="16"/>
      <c r="D5" s="12"/>
      <c r="E5" s="12"/>
    </row>
    <row r="6" spans="1:6" ht="19.5" customHeight="1">
      <c r="A6" s="17" t="s">
        <v>3198</v>
      </c>
      <c r="B6" s="11">
        <v>516837</v>
      </c>
      <c r="C6" s="16"/>
      <c r="D6" s="12"/>
      <c r="E6" s="12"/>
    </row>
    <row r="7" spans="1:6" ht="19.5" customHeight="1">
      <c r="A7" s="17" t="s">
        <v>3199</v>
      </c>
      <c r="B7" s="11">
        <v>29800</v>
      </c>
      <c r="C7" s="13"/>
      <c r="D7" s="12"/>
      <c r="E7" s="12"/>
    </row>
    <row r="8" spans="1:6" ht="19.5" customHeight="1">
      <c r="A8" s="17" t="s">
        <v>3200</v>
      </c>
      <c r="B8" s="11">
        <v>144800</v>
      </c>
      <c r="C8" s="13"/>
      <c r="D8" s="12"/>
      <c r="E8" s="12"/>
      <c r="F8" s="12"/>
    </row>
    <row r="9" spans="1:6" ht="19.5" customHeight="1">
      <c r="A9" s="17" t="s">
        <v>3201</v>
      </c>
      <c r="B9" s="11">
        <v>12539</v>
      </c>
      <c r="C9" s="13"/>
      <c r="D9" s="12"/>
      <c r="E9" s="12"/>
    </row>
    <row r="10" spans="1:6" ht="97.5" customHeight="1">
      <c r="A10" s="274"/>
      <c r="B10" s="275"/>
      <c r="C10" s="18"/>
    </row>
    <row r="11" spans="1:6" ht="29.1" customHeight="1">
      <c r="A11" s="276"/>
      <c r="B11" s="276"/>
      <c r="C11" s="276"/>
    </row>
  </sheetData>
  <sheetProtection formatCells="0" formatColumns="0" formatRows="0"/>
  <mergeCells count="3">
    <mergeCell ref="A2:B2"/>
    <mergeCell ref="A10:B10"/>
    <mergeCell ref="A11:C11"/>
  </mergeCells>
  <phoneticPr fontId="16" type="noConversion"/>
  <printOptions horizontalCentered="1"/>
  <pageMargins left="0.70866141732283505" right="0.70866141732283505" top="0.35433070866141703" bottom="0.31496062992126" header="0.31496062992126" footer="0.31496062992126"/>
  <pageSetup paperSize="9" orientation="landscape"/>
  <headerFooter alignWithMargins="0"/>
</worksheet>
</file>

<file path=xl/worksheets/sheet18.xml><?xml version="1.0" encoding="utf-8"?>
<worksheet xmlns="http://schemas.openxmlformats.org/spreadsheetml/2006/main" xmlns:r="http://schemas.openxmlformats.org/officeDocument/2006/relationships">
  <sheetPr>
    <pageSetUpPr fitToPage="1"/>
  </sheetPr>
  <dimension ref="A1:F11"/>
  <sheetViews>
    <sheetView showGridLines="0" showZeros="0" workbookViewId="0">
      <selection activeCell="J33" sqref="J33"/>
    </sheetView>
  </sheetViews>
  <sheetFormatPr defaultColWidth="9" defaultRowHeight="12.75" customHeight="1"/>
  <cols>
    <col min="1" max="1" width="74" customWidth="1"/>
    <col min="2" max="3" width="28.83203125" style="1" customWidth="1"/>
    <col min="4" max="4" width="12" customWidth="1"/>
  </cols>
  <sheetData>
    <row r="1" spans="1:6" ht="19.5" customHeight="1">
      <c r="A1" s="2" t="s">
        <v>3202</v>
      </c>
    </row>
    <row r="2" spans="1:6" ht="31.5" customHeight="1">
      <c r="A2" s="273" t="s">
        <v>3203</v>
      </c>
      <c r="B2" s="273"/>
      <c r="C2"/>
      <c r="D2" s="3"/>
    </row>
    <row r="3" spans="1:6" ht="19.5" customHeight="1">
      <c r="A3" s="4"/>
      <c r="B3" s="5" t="s">
        <v>44</v>
      </c>
      <c r="C3" s="6"/>
    </row>
    <row r="4" spans="1:6" ht="36" customHeight="1">
      <c r="A4" s="7" t="s">
        <v>3195</v>
      </c>
      <c r="B4" s="8" t="s">
        <v>3204</v>
      </c>
      <c r="C4" s="9"/>
    </row>
    <row r="5" spans="1:6" ht="19.5" customHeight="1">
      <c r="A5" s="10" t="s">
        <v>3197</v>
      </c>
      <c r="B5" s="11">
        <v>389971</v>
      </c>
      <c r="C5" s="9"/>
      <c r="D5" s="12"/>
      <c r="E5" s="12"/>
    </row>
    <row r="6" spans="1:6" ht="19.5" customHeight="1">
      <c r="A6" s="10" t="s">
        <v>3198</v>
      </c>
      <c r="B6" s="11">
        <v>389970</v>
      </c>
      <c r="C6" s="9"/>
      <c r="D6" s="12"/>
      <c r="E6" s="12"/>
    </row>
    <row r="7" spans="1:6" ht="19.5" customHeight="1">
      <c r="A7" s="10" t="s">
        <v>3199</v>
      </c>
      <c r="B7" s="11">
        <v>17500</v>
      </c>
      <c r="C7"/>
      <c r="D7" s="12"/>
      <c r="E7" s="12"/>
    </row>
    <row r="8" spans="1:6" ht="19.5" customHeight="1">
      <c r="A8" s="10" t="s">
        <v>3200</v>
      </c>
      <c r="B8" s="11">
        <v>297851</v>
      </c>
      <c r="C8"/>
      <c r="D8" s="12"/>
      <c r="E8" s="12"/>
      <c r="F8" s="12"/>
    </row>
    <row r="9" spans="1:6" ht="19.5" customHeight="1">
      <c r="A9" s="10" t="s">
        <v>3201</v>
      </c>
      <c r="B9" s="11">
        <v>2889</v>
      </c>
      <c r="C9" s="13"/>
      <c r="D9" s="12"/>
      <c r="E9" s="12"/>
    </row>
    <row r="10" spans="1:6" ht="97.5" customHeight="1">
      <c r="A10" s="277"/>
      <c r="B10" s="277"/>
      <c r="C10" s="278"/>
    </row>
    <row r="11" spans="1:6" ht="29.1" customHeight="1">
      <c r="A11" s="276"/>
      <c r="B11" s="276"/>
      <c r="C11" s="276"/>
    </row>
  </sheetData>
  <sheetProtection formatCells="0" formatColumns="0" formatRows="0"/>
  <mergeCells count="3">
    <mergeCell ref="A2:B2"/>
    <mergeCell ref="A10:C10"/>
    <mergeCell ref="A11:C11"/>
  </mergeCells>
  <phoneticPr fontId="16" type="noConversion"/>
  <printOptions horizontalCentered="1"/>
  <pageMargins left="0.70866141732283505" right="0.70866141732283505" top="0.35433070866141703" bottom="0.31496062992126"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18</vt:i4>
      </vt:variant>
      <vt:variant>
        <vt:lpstr>命名范围</vt:lpstr>
      </vt:variant>
      <vt:variant>
        <vt:i4>13</vt:i4>
      </vt:variant>
    </vt:vector>
  </HeadingPairs>
  <TitlesOfParts>
    <vt:vector size="31" baseType="lpstr">
      <vt:lpstr>目录 </vt:lpstr>
      <vt:lpstr>表一、一般公共预算收入决算表</vt:lpstr>
      <vt:lpstr>表二、一般公共预算支出决算表</vt:lpstr>
      <vt:lpstr>表三、一般公共预算本级支出决算表</vt:lpstr>
      <vt:lpstr>表四、一般公共预算基本支出决算表</vt:lpstr>
      <vt:lpstr>表五、一般公共预算税收返还和转移支付决算分项目表</vt:lpstr>
      <vt:lpstr>表六、一般公共预算对下税收返还和转移支付决算分地区表</vt:lpstr>
      <vt:lpstr>表七、政府性基金收入决算表</vt:lpstr>
      <vt:lpstr>表八、政府性基金支出决算表</vt:lpstr>
      <vt:lpstr>表九、政府性基金本级支出决算表</vt:lpstr>
      <vt:lpstr>表十、政府性基金转移支付决算分项目表</vt:lpstr>
      <vt:lpstr>表十一、政府性基金转移支付决算分地区表</vt:lpstr>
      <vt:lpstr>表十二、国有资本经营收入决算表</vt:lpstr>
      <vt:lpstr>表十三、国有资本经营支出决算表</vt:lpstr>
      <vt:lpstr>表十四、社会保险基金收入决算表</vt:lpstr>
      <vt:lpstr>表十五、社会保险基金支出决算表</vt:lpstr>
      <vt:lpstr>表十六、地方政府一般债务限额和余额情况表</vt:lpstr>
      <vt:lpstr>表十七、地方政府专项债务限额和余额情况表</vt:lpstr>
      <vt:lpstr>表十四、社会保险基金收入决算表!Print_Area</vt:lpstr>
      <vt:lpstr>表十五、社会保险基金支出决算表!Print_Area</vt:lpstr>
      <vt:lpstr>表一、一般公共预算收入决算表!Print_Area</vt:lpstr>
      <vt:lpstr>表八、政府性基金支出决算表!Print_Titles</vt:lpstr>
      <vt:lpstr>表二、一般公共预算支出决算表!Print_Titles</vt:lpstr>
      <vt:lpstr>表九、政府性基金本级支出决算表!Print_Titles</vt:lpstr>
      <vt:lpstr>表七、政府性基金收入决算表!Print_Titles</vt:lpstr>
      <vt:lpstr>表三、一般公共预算本级支出决算表!Print_Titles</vt:lpstr>
      <vt:lpstr>表十、政府性基金转移支付决算分项目表!Print_Titles</vt:lpstr>
      <vt:lpstr>表十四、社会保险基金收入决算表!Print_Titles</vt:lpstr>
      <vt:lpstr>表十五、社会保险基金支出决算表!Print_Titles</vt:lpstr>
      <vt:lpstr>表四、一般公共预算基本支出决算表!Print_Titles</vt:lpstr>
      <vt:lpstr>表一、一般公共预算收入决算表!Print_Titles</vt:lpstr>
    </vt:vector>
  </TitlesOfParts>
  <Company>省财政厅</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tjhq</dc:creator>
  <cp:lastModifiedBy>Administrator</cp:lastModifiedBy>
  <cp:lastPrinted>2021-06-23T01:42:00Z</cp:lastPrinted>
  <dcterms:created xsi:type="dcterms:W3CDTF">2013-07-01T05:47:00Z</dcterms:created>
  <dcterms:modified xsi:type="dcterms:W3CDTF">2024-11-18T09:14:41Z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11602248</vt:i4>
  </property>
  <property fmtid="{D5CDD505-2E9C-101B-9397-08002B2CF9AE}" pid="3" name="KSOProductBuildVer">
    <vt:lpwstr>2052-12.1.0.18608</vt:lpwstr>
  </property>
  <property fmtid="{D5CDD505-2E9C-101B-9397-08002B2CF9AE}" pid="4" name="ICV">
    <vt:lpwstr>CFDAC92EEEFC46778CCE50C51B3F43E0_12</vt:lpwstr>
  </property>
</Properties>
</file>