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activeTab="8"/>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工资福利(政府预算)" sheetId="10" r:id="rId10"/>
    <sheet name="9工资福利" sheetId="11" r:id="rId11"/>
    <sheet name="10个人家庭(政府预算)" sheetId="12" r:id="rId12"/>
    <sheet name="11个人家庭" sheetId="13" r:id="rId13"/>
    <sheet name="12商品服务(政府预算)" sheetId="14" r:id="rId14"/>
    <sheet name="13商品服务" sheetId="15" r:id="rId15"/>
    <sheet name="14三公" sheetId="16" r:id="rId16"/>
    <sheet name="15政府性基金" sheetId="17" r:id="rId17"/>
    <sheet name="16政府性基金(政府预算)" sheetId="18" r:id="rId18"/>
    <sheet name="17政府性基金（部门预算）" sheetId="19" r:id="rId19"/>
    <sheet name="18国有资本经营预算" sheetId="20" r:id="rId20"/>
    <sheet name="19财政专户管理资金" sheetId="21" r:id="rId21"/>
    <sheet name="20专项清单" sheetId="22" r:id="rId22"/>
    <sheet name="21部门整体支出绩效目标表" sheetId="23" r:id="rId23"/>
  </sheets>
  <calcPr calcId="144525"/>
</workbook>
</file>

<file path=xl/sharedStrings.xml><?xml version="1.0" encoding="utf-8"?>
<sst xmlns="http://schemas.openxmlformats.org/spreadsheetml/2006/main" count="1055" uniqueCount="388">
  <si>
    <t>2022年部门预算公开表</t>
  </si>
  <si>
    <t>单位编码：</t>
  </si>
  <si>
    <t>单位名称：</t>
  </si>
  <si>
    <t>湘潭县卫生健康局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</si>
  <si>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</si>
  <si>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</si>
  <si>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</si>
  <si>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</si>
  <si>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</si>
  <si>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</si>
  <si>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</si>
  <si>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</si>
  <si>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</si>
  <si>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</si>
  <si>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</si>
  <si>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</si>
  <si>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</si>
  <si>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</si>
  <si>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</si>
  <si>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</si>
  <si>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</si>
  <si>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</si>
  <si>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</si>
  <si>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</si>
  <si>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</si>
  <si>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</si>
  <si>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部门整体支出绩效目标表</t>
  </si>
  <si>
    <t>单位：401001-湘潭县卫生健康局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</si>
  <si>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</si>
  <si>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</si>
  <si>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</si>
  <si>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</si>
  <si>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</si>
  <si>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</si>
  <si>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</si>
  <si>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</si>
  <si>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</si>
  <si>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</si>
  <si>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</si>
  <si>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</si>
  <si>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</si>
  <si>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</si>
  <si>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</si>
  <si>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</si>
  <si>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</si>
  <si>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</si>
  <si>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</si>
  <si>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</si>
  <si>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</si>
  <si>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</si>
  <si>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</si>
  <si>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</si>
  <si>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</si>
  <si>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</si>
  <si>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</si>
  <si>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</si>
  <si>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</si>
  <si>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</si>
  <si>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</si>
  <si>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</si>
  <si>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</si>
  <si>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</si>
  <si>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</si>
  <si>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</si>
  <si>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</si>
  <si>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</si>
  <si>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</si>
  <si>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</si>
  <si>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</si>
  <si>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</si>
  <si>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</si>
  <si>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</si>
  <si>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</si>
  <si>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</si>
  <si>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</si>
  <si>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</si>
  <si>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</si>
  <si>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</si>
  <si>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</si>
  <si>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</si>
  <si>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</si>
  <si>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</si>
  <si>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</si>
  <si>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</si>
  <si>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</si>
  <si>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</si>
  <si>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</si>
  <si>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十四、转移性支出</t>
  </si>
  <si>
    <t xml:space="preserve">      外国政府和国际组织捐赠</t>
  </si>
  <si>
    <t>（十四）交通运输支出</t>
  </si>
  <si>
    <t xml:space="preserve">      对社会保障基金补助</t>
  </si>
  <si>
    <t>十五、其他支出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</si>
  <si>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</si>
  <si>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</si>
  <si>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</si>
  <si>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</si>
  <si>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</si>
  <si>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</si>
  <si>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</si>
  <si>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</si>
  <si>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</si>
  <si>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</si>
  <si>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</si>
  <si>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</si>
  <si>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</si>
  <si>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</si>
  <si>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</si>
  <si>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</si>
  <si>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</si>
  <si>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</si>
  <si>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六、事业收入</t>
  </si>
  <si>
    <t>（二十三）灾害防治及应急管理支出</t>
  </si>
  <si>
    <t>七、事业单位经营收入</t>
  </si>
  <si>
    <t>（二十四）预备费</t>
  </si>
  <si>
    <t>八、上级单位补助收入</t>
  </si>
  <si>
    <t>（二十五）其他支出</t>
  </si>
  <si>
    <t>九、附属单位上缴收入</t>
  </si>
  <si>
    <t>（二十六）转移性支出</t>
  </si>
  <si>
    <t>十、其他收入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</si>
  <si>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</si>
  <si>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</si>
  <si>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</si>
  <si>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</si>
  <si>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</si>
  <si>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</si>
  <si>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</si>
  <si>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</si>
  <si>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</si>
  <si>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</si>
  <si>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</si>
  <si>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</si>
  <si>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</si>
  <si>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</si>
  <si>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</si>
  <si>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</si>
  <si>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</si>
  <si>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</si>
  <si>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</si>
  <si>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</si>
  <si>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</si>
  <si>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</si>
  <si>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</si>
  <si>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</si>
  <si>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</si>
  <si>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</si>
  <si>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</si>
  <si>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</si>
  <si>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</si>
  <si>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</si>
  <si>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 xml:space="preserve">  湘潭县卫生健康局</t>
  </si>
  <si>
    <t>功能科目</t>
  </si>
  <si>
    <t>科目编码</t>
  </si>
  <si>
    <t>科目名称</t>
  </si>
  <si>
    <t>基本支出</t>
  </si>
  <si>
    <t>项目支出</t>
  </si>
  <si>
    <t>事业单位经营支出</t>
  </si>
  <si>
    <t>上缴上级支出</t>
  </si>
  <si>
    <t>对附属单位补助支出</t>
  </si>
  <si>
    <t>类</t>
  </si>
  <si>
    <t>款</t>
  </si>
  <si>
    <t>项</t>
  </si>
  <si>
    <t>05</t>
  </si>
  <si>
    <t>机关事业单位基本养老保险缴费支出</t>
  </si>
  <si>
    <t>210</t>
  </si>
  <si>
    <t>01</t>
  </si>
  <si>
    <t>行政运行（卫生健康管理事务）</t>
  </si>
  <si>
    <t>99</t>
  </si>
  <si>
    <t>其他卫生健康管理事物支出</t>
  </si>
  <si>
    <t>02</t>
  </si>
  <si>
    <t>06</t>
  </si>
  <si>
    <t>妇幼保健院</t>
  </si>
  <si>
    <t>其他公立医院支出</t>
  </si>
  <si>
    <t>03</t>
  </si>
  <si>
    <t>乡镇卫生院</t>
  </si>
  <si>
    <t>其他基层医疗卫生机构支出</t>
  </si>
  <si>
    <t>04</t>
  </si>
  <si>
    <t>妇幼保健机构</t>
  </si>
  <si>
    <t>精神卫生机构</t>
  </si>
  <si>
    <t>应急救治机构</t>
  </si>
  <si>
    <t>08</t>
  </si>
  <si>
    <t>基本公共卫生服务</t>
  </si>
  <si>
    <t>09</t>
  </si>
  <si>
    <t>重大公共卫生服务</t>
  </si>
  <si>
    <t>中医（民族医）药专项</t>
  </si>
  <si>
    <t>07</t>
  </si>
  <si>
    <t>17</t>
  </si>
  <si>
    <t>计划生育服务</t>
  </si>
  <si>
    <t>其他计划生育事务支出</t>
  </si>
  <si>
    <t>11</t>
  </si>
  <si>
    <t>行政单位医疗</t>
  </si>
  <si>
    <t>13</t>
  </si>
  <si>
    <t>其他医疗救助支出</t>
  </si>
  <si>
    <t>16</t>
  </si>
  <si>
    <t>老龄卫生健康事务</t>
  </si>
  <si>
    <t>其他卫生健康支出</t>
  </si>
  <si>
    <t>212</t>
  </si>
  <si>
    <t>城乡社区环境卫生</t>
  </si>
  <si>
    <t>住房公积金</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</si>
  <si>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</si>
  <si>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</si>
  <si>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</si>
  <si>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</si>
  <si>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</si>
  <si>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</si>
  <si>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</si>
  <si>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</si>
  <si>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</si>
  <si>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</si>
  <si>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</si>
  <si>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</si>
  <si>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</si>
  <si>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</si>
  <si>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</si>
  <si>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</si>
  <si>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</si>
  <si>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</si>
  <si>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</si>
  <si>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</si>
  <si>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</si>
  <si>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</si>
  <si>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</si>
  <si>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</si>
  <si>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</si>
  <si>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</si>
  <si>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</si>
  <si>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</si>
  <si>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</si>
  <si>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</si>
  <si>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</si>
  <si>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</si>
  <si>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</si>
  <si>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</si>
  <si>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（五）财政专户管理资金收入</t>
  </si>
  <si>
    <t>（六）上级财政补助收入</t>
  </si>
  <si>
    <t>二、上年结转</t>
  </si>
  <si>
    <t>二、年终结转结余</t>
  </si>
  <si>
    <t>收    入    总    计</t>
  </si>
  <si>
    <t>支    出    总    计</t>
  </si>
  <si>
    <t>人员经费</t>
  </si>
  <si>
    <t>公用经费</t>
  </si>
  <si>
    <t>工资奖金津补贴</t>
  </si>
  <si>
    <t>社会保障缴费</t>
  </si>
  <si>
    <t>其他工资福利支出</t>
  </si>
  <si>
    <t>其他对事业单位补助</t>
  </si>
  <si>
    <t>行政运行</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</si>
  <si>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</si>
  <si>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</si>
  <si>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</si>
  <si>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</si>
  <si>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</si>
  <si>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</si>
  <si>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</si>
  <si>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</si>
  <si>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</si>
  <si>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</si>
  <si>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</si>
  <si>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</si>
  <si>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</si>
  <si>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</si>
  <si>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总计</t>
  </si>
  <si>
    <t>社会福利和救济</t>
  </si>
  <si>
    <t>助学金</t>
  </si>
  <si>
    <t>个人农业生产补贴</t>
  </si>
  <si>
    <t>离退休费</t>
  </si>
  <si>
    <t>其他对个人和家庭的补助</t>
  </si>
  <si>
    <t xml:space="preserve">    行政运行</t>
  </si>
  <si>
    <t>单位：502001-湘潭县卫生健康局</t>
  </si>
  <si>
    <t>离休费</t>
  </si>
  <si>
    <t>退休费</t>
  </si>
  <si>
    <t>退职（役）费</t>
  </si>
  <si>
    <t>抚恤金</t>
  </si>
  <si>
    <t>生活补助</t>
  </si>
  <si>
    <t>救济费</t>
  </si>
  <si>
    <t>医疗费补助</t>
  </si>
  <si>
    <t>奖励金</t>
  </si>
  <si>
    <t>代缴社会保险费</t>
  </si>
  <si>
    <t>502</t>
  </si>
  <si>
    <t xml:space="preserve">  502001</t>
  </si>
  <si>
    <t xml:space="preserve">    502001</t>
  </si>
  <si>
    <t>办公经费</t>
  </si>
  <si>
    <t>会议费</t>
  </si>
  <si>
    <t>培训费</t>
  </si>
  <si>
    <t>专用材料购置费</t>
  </si>
  <si>
    <t>委托业务费</t>
  </si>
  <si>
    <t>公务接待费</t>
  </si>
  <si>
    <t>因公出国（境）费用</t>
  </si>
  <si>
    <t>公务用车运行维护费</t>
  </si>
  <si>
    <t>维修(护)费</t>
  </si>
  <si>
    <t>其他商品和服务支出</t>
  </si>
  <si>
    <t>商品和服务支出</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</si>
  <si>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</si>
  <si>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</si>
  <si>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</si>
  <si>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</si>
  <si>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</si>
  <si>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</si>
  <si>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</si>
  <si>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</si>
  <si>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</si>
  <si>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</si>
  <si>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</si>
  <si>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</si>
  <si>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</si>
  <si>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</si>
  <si>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</si>
  <si>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</si>
  <si>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</si>
  <si>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</si>
  <si>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</si>
  <si>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</si>
  <si>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合计:</t>
  </si>
  <si>
    <t>单位编码</t>
  </si>
  <si>
    <t>单位名称</t>
  </si>
  <si>
    <t>“三公”经费合计</t>
  </si>
  <si>
    <t>因公出国（境）费</t>
  </si>
  <si>
    <t>公务用车购置及运行费</t>
  </si>
  <si>
    <t xml:space="preserve">公务接待费  </t>
  </si>
  <si>
    <t>公务用车购置费</t>
  </si>
  <si>
    <t>公务用车运行费</t>
  </si>
  <si>
    <t>本年政府性基金预算支出</t>
  </si>
  <si>
    <t>国有资本经营预算支出表</t>
  </si>
  <si>
    <t>本年国有资本经营预算支出</t>
  </si>
  <si>
    <t>本年财政专户管理资金预算支出</t>
  </si>
  <si>
    <t>单位名称（专项名称）</t>
  </si>
  <si>
    <t>预算额度</t>
  </si>
  <si>
    <t>预算编制方式</t>
  </si>
  <si>
    <t>备注</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</si>
  <si>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</si>
  <si>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</si>
  <si>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</si>
  <si>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</si>
  <si>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</si>
  <si>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</si>
  <si>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</si>
  <si>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</si>
  <si>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</si>
  <si>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</si>
  <si>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爱卫经费</t>
  </si>
  <si>
    <t>卫生健康经费</t>
  </si>
  <si>
    <t>独生子女保健费</t>
  </si>
  <si>
    <t>边远乡镇人员补贴</t>
  </si>
  <si>
    <t>老龄工作专项经费</t>
  </si>
  <si>
    <t xml:space="preserve">中医药事业发展经费 </t>
  </si>
  <si>
    <t>乡镇卫生院人员补贴</t>
  </si>
  <si>
    <t>行政村卫生室运行经费</t>
  </si>
  <si>
    <t>免费婚前医学检查工作经费</t>
  </si>
  <si>
    <t>老年乡村医生生活困难补助</t>
  </si>
  <si>
    <t>基本公共卫生服务项目经费</t>
  </si>
  <si>
    <t>村（居）计生专干退职待遇</t>
  </si>
  <si>
    <t>县级公立医院改革人员经费固定补助</t>
  </si>
  <si>
    <t>县妇幼保健院全额拨款人员基本支出</t>
  </si>
  <si>
    <t>县120急救指挥中心人员及运行经费</t>
  </si>
  <si>
    <t>计划生育免费孕前优生检测经费</t>
  </si>
  <si>
    <t>计划生育特殊家庭（三节两生）慰问费</t>
  </si>
  <si>
    <t>尘肺病农民工基本医疗救治救助</t>
  </si>
  <si>
    <t>120应急救援指挥调度系统升级经费</t>
  </si>
  <si>
    <t>120急救指挥中心污水管网改造等经费</t>
  </si>
  <si>
    <t>湘潭县肇事肇祸严重精神障碍患者监护人申领看护管理奖励金</t>
  </si>
  <si>
    <t>基层医疗卫生机构实施基本药物制度等综合改革补偿资金</t>
  </si>
  <si>
    <t>两癌免费筛查、贫困危重孕产妇救助、免费产前筛查、免费新生儿疾病筛查</t>
  </si>
  <si>
    <t>城镇独生子女父母奖励资金</t>
  </si>
  <si>
    <t>2022年社保专项，包含预估的上级资金</t>
  </si>
  <si>
    <t>农村部分计划生育家庭奖励扶助</t>
  </si>
  <si>
    <t>失独家庭一次性抚慰金</t>
  </si>
  <si>
    <t>计划生育家庭特别扶助经费</t>
  </si>
  <si>
    <t>湘潭县严重精神障碍患者应急救助资金　</t>
  </si>
  <si>
    <t>2022年社保专项</t>
  </si>
  <si>
    <r>
      <rPr>
        <b/>
        <sz val="22"/>
        <rFont val="宋体"/>
        <charset val="134"/>
      </rPr>
      <t>2022</t>
    </r>
    <r>
      <rPr>
        <b/>
        <sz val="22"/>
        <color rgb="FF000000"/>
        <rFont val="宋体"/>
        <charset val="134"/>
      </rPr>
      <t>年部门整体支出绩效目标表</t>
    </r>
  </si>
  <si>
    <t>部门名称：湘潭县卫生健康局</t>
  </si>
  <si>
    <t>单位：万元</t>
  </si>
  <si>
    <t>部门名称</t>
  </si>
  <si>
    <t>年度预算申请</t>
  </si>
  <si>
    <t>部门职能职责描述</t>
  </si>
  <si>
    <t>整体绩效目标</t>
  </si>
  <si>
    <t>部门整体支出年度绩效目标</t>
  </si>
  <si>
    <t>资金总额</t>
  </si>
  <si>
    <t>按收入性质分</t>
  </si>
  <si>
    <t>按支出性质分</t>
  </si>
  <si>
    <t>产出指标</t>
  </si>
  <si>
    <t>效益指标</t>
  </si>
  <si>
    <t>政府性基金拨款</t>
  </si>
  <si>
    <t>国有资本经营预算拨款</t>
  </si>
  <si>
    <t>纳入专户的非税收入拨款</t>
  </si>
  <si>
    <t>其他资金</t>
  </si>
  <si>
    <t xml:space="preserve">（一）贯彻执行国民健康政策及国家、省、市卫生健康法律法规，负责起草全县卫生健康工作相关规范性文件并组织实施。统筹规划全县卫生健康服务资源配置，指导区域卫生健康规划的编制和实施。拟定并组织实施推进卫生健康基本公共服务均等化、普惠化、便捷化和公共资源向基层延伸等政策措施。
（二）协调推进全县深化医药卫生体制改革，研究提出全县深化医药卫生体制改革政策与措施的建议。组织深化公立医院综合改革，推进管办分离，健全现代医院管理制度，拟定并组织实施推动卫生健康公共服务提供主体多元化、提供方式多样化的政策措施，提出医疗服务和药品价格政策的建议。
（三）拟定并组织落实全县疾病预防控制规划、免疫规划以及严重危害人民健康公共卫生问题的干预措施。负责卫生应急工作，组织指导突发公共卫生事件的预防控制和各类突发公共事件的医疗卫生救援。
（四）组织拟订并协调落实应对人口老龄化政策措施，推进老年健康服务体系建设和医养结合工作。 
（五）贯彻执行国家药物政策和国家基本药物制度，开展药品使用监测、临床综合评价和短缺药品预警。组织开展食品安全风险监测，负责食源性疾病及与食品安全事故有关的流行病学调查。
（六）负责职责范围内的职业卫生、放射卫生、环境卫生、学校卫生、公共场所卫生、饮用水卫生等公共卫生的监督管理。负责传染病防治监督，健全卫生健康综合监督体系。
（七）组织医疗机构和采供血机构实施医疗技术、医疗质量、医疗服务、医疗安全的政策、规范、标准等。会同有关部门实施卫生健康专业技术人员资格标准。组织实施医疗服务规范、标准和卫生健康专业技术人员执业规则、服务规范，建立医疗机构运行监管和医疗服务评价体系。
（八）负责计划生育管理和服务工作，开展人口监测预警，研究提出人口与家庭发展相关政策建议，完善计划生育政策。
（九）指导全县卫生健康工作，指导基层医疗卫生、妇幼健康服务体系建设，加强全科医生队伍建设。推进卫生健康科技创新发展。
（十）负责全县健康教育、健康促进和卫生健康信息化建设等工作。
（十一）负责县保健对象的医疗保健工作，负责重要来宾、重要会议与重大活动的医疗卫生保障工作,指导全县保健工作。
（十二）贯彻落实中西医并重方针，组织实施县中医药事业中长期发展规划，推进中医药事业持续发展。
（十三） 指导县计划生育协会和县红十字会的业务工作。
（十四）完成县委、县人民政府交办的其他任务。
（十五） 职能转变。县卫生健康局应当牢固树立大卫生、大健康理念，推动实施健康湖南战略，以改革创新为动力，以促健康、转模式、强基层、重保障为着力点，把以治病为中心转变到以人民健康为中心，为人民群众提供全方位全周期健康服务。一是更加注重预防为主和健康促进，加强预防控制重大疾病工作，积极应对人口老龄化，健全健康服务体系。二是更加注重工作重心下移和资源下沉，推进卫生健康公共资源向基层延伸、向农村覆盖、向边远地区和生活困难群众倾斜。三是更加注重提高服务质量和水平，推进卫生健康基本公共服务均等化、普惠化、便捷化。四是协调推进深化医药卫生体制改革，加大公立医院改革力度，推进管办分离，推动卫生健康公共服务提供主体多元化、提供方式多样化。五是计划生育工作由管理为主向更加注重服务家庭转变，由主要依靠政府力量向政府、社会和公民多元共治转变。
（十六）有关职责分工
1、与县发展和改革局的有关职责分工。县卫生健康局负责开展人口监测预警工作，研究提出与生育相关的人口数量、素质、结构、分布方面的政策建议，促进生育政策和相关经济社会政策配套衔接，参与制定人口发展规划和政策，落实县人口发展规划中的有关任务。县发展和改革局负责组织监测和评估人口变动情况及趋势影响，建立人口预测预报制度，开展重大决策人口影响评估，完善重大人口政策咨询机制，研究提出全县人口发展战略，拟订人口发展规划和人口政策，研究提出人口与经济、社会、资源、环境协调可持续发展，以及统筹促进人口长期均衡发展的政策建议。
2、与县民政局的有关职责分工。县卫生健康局负责拟订应对人口老龄化、医养结合政策措施，综合协调、督促指导、组织推进老龄事业发展，承担老年疾病防治、老年人医疗照护、老年人心理健康与关怀服务等老年健康工作。县民政局负责统筹推进、督促指导、监督管理养老服务工作，起草养老服务地方性法规草案、拟订养老服务体系建设规划、政策、标准并组织实施，承担老年人福利和特殊困难老年人救助工作。
3、与县市场监督管理局的有关职责分工。县卫生健康局负责食品安全风险监测工作，会同县市场监督管理局等部门制定、实施食品安全风险监测计划。县卫生健康局对通过食品安全风险监测或者接到举报发现食品可能存在安全隐患的，应当及时将相关信息通报县市场监督管理局等部门，县市场监督管理局等部门应当及时采取措施。县市场监督管理局在监督管理工作中发现需要进行食品安全风险评估的，应当及时向县卫生健康局提出建议。县市场监督管理局会同县卫生健康局建立重大药品不良反应和医疗器械不良事件相互通报机制和联合处置机制。
4、与县医疗保障局的有关职责分工。县卫生健康局、县医疗保障局等部门在医疗、医保、医药等方面加强制度、政策和信息衔接，建立沟通协商机制，协同推进改革，提高医疗资源使用效率和医疗保障水平。
</t>
  </si>
  <si>
    <r>
      <rPr>
        <sz val="10"/>
        <color indexed="8"/>
        <rFont val="等线"/>
        <charset val="134"/>
      </rPr>
      <t>深化医药卫生体制改革。健全现代医院管理制度，加快优质医疗资源扩容下沉和区域均衡布局，完善分级诊疗体系，严格控制医院各项内控指标，按要求落实人事、编制等"放管服</t>
    </r>
    <r>
      <rPr>
        <sz val="10"/>
        <color indexed="8"/>
        <rFont val="等线"/>
        <charset val="134"/>
      </rPr>
      <t>"</t>
    </r>
    <r>
      <rPr>
        <sz val="10"/>
        <color indexed="8"/>
        <rFont val="等线"/>
        <charset val="134"/>
      </rPr>
      <t>改革，发挥三医联动最大效能。加快推进医疗卫生和养老服务衔接融合，发展壮大医养事业。加强公共卫生体系建设。改革完善疾病预防控制和重大疫情救治体系，健全突发公共卫生事件监测预警处置机制。推进区域信息化建设。发展“互联网+医疗健康”，提高医疗技术水平和服务质量。注重医疗卫生人才培养和引进，积极推动县中医医院建成高标准的三级中医医院，县妇幼保健院创建为三级医院。抓实医疗质量与医疗安全。规范医疗服务行为，严格依法执业。</t>
    </r>
  </si>
  <si>
    <t>数量指标: 孕产妇免费产前筛查（3650人），“两癌”免费检查（12500人），新生儿免费遗传代谢病筛查（全覆盖），质量指标：孕产妇死亡率＜12/10万元，5岁以下儿童死亡率＜6‰，婴儿死亡率＜5‰，新生儿死亡率＜3‰。</t>
  </si>
  <si>
    <t>社会效益指标：推动医疗卫生健康工作进步，促进卫生健康事业发展，提高人口素质，保障社会安全，改善人民生活及健康水平（逐年提高），社会公众或服务对象满意度指标:≥90%。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</si>
</sst>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9">
    <font>
      <sz val="11"/>
      <color indexed="8"/>
      <name val="宋体"/>
      <charset val="1"/>
      <scheme val="minor"/>
    </font>
    <font>
      <sz val="11"/>
      <color theme="1"/>
      <name val="宋体"/>
      <charset val="134"/>
      <scheme val="minor"/>
    </font>
    <font>
      <b/>
      <sz val="10"/>
      <color indexed="8"/>
      <name val="宋体"/>
      <charset val="134"/>
    </font>
    <font>
      <sz val="11"/>
      <color indexed="8"/>
      <name val="Calibri"/>
      <charset val="134"/>
    </font>
    <font>
      <b/>
      <sz val="22"/>
      <name val="宋体"/>
      <charset val="134"/>
    </font>
    <font>
      <b/>
      <sz val="22"/>
      <color indexed="8"/>
      <name val="宋体"/>
      <charset val="134"/>
    </font>
    <font>
      <sz val="11"/>
      <color indexed="8"/>
      <name val="等线"/>
      <charset val="134"/>
    </font>
    <font>
      <sz val="10"/>
      <color indexed="8"/>
      <name val="等线"/>
      <charset val="134"/>
    </font>
    <font>
      <sz val="10"/>
      <color indexed="8"/>
      <name val="等线"/>
      <charset val="134"/>
    </font>
    <font>
      <sz val="9"/>
      <name val="SimSun"/>
      <charset val="134"/>
    </font>
    <font>
      <b/>
      <sz val="19"/>
      <name val="SimSun"/>
      <charset val="134"/>
    </font>
    <font>
      <b/>
      <sz val="11"/>
      <name val="SimSun"/>
      <charset val="134"/>
    </font>
    <font>
      <b/>
      <sz val="9"/>
      <name val="SimSun"/>
      <charset val="134"/>
    </font>
    <font>
      <sz val="11"/>
      <name val="宋体"/>
      <charset val="134"/>
    </font>
    <font>
      <sz val="10"/>
      <color indexed="8"/>
      <name val="宋体"/>
      <charset val="134"/>
      <scheme val="minor"/>
    </font>
    <font>
      <b/>
      <sz val="10"/>
      <name val="SimSun"/>
      <charset val="134"/>
    </font>
    <font>
      <sz val="11"/>
      <name val="SimSun"/>
      <charset val="134"/>
    </font>
    <font>
      <b/>
      <sz val="20"/>
      <name val="SimSun"/>
      <charset val="134"/>
    </font>
    <font>
      <b/>
      <sz val="15"/>
      <name val="SimSun"/>
      <charset val="134"/>
    </font>
    <font>
      <u/>
      <sz val="11"/>
      <color rgb="FF0000FF"/>
      <name val="宋体"/>
      <charset val="0"/>
      <scheme val="minor"/>
    </font>
    <font>
      <b/>
      <sz val="11"/>
      <color rgb="FFFFFFFF"/>
      <name val="宋体"/>
      <charset val="0"/>
      <scheme val="minor"/>
    </font>
    <font>
      <b/>
      <sz val="13"/>
      <color theme="3"/>
      <name val="宋体"/>
      <charset val="134"/>
      <scheme val="minor"/>
    </font>
    <font>
      <b/>
      <sz val="15"/>
      <color theme="3"/>
      <name val="宋体"/>
      <charset val="134"/>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800080"/>
      <name val="宋体"/>
      <charset val="0"/>
      <scheme val="minor"/>
    </font>
    <font>
      <b/>
      <sz val="18"/>
      <color theme="3"/>
      <name val="宋体"/>
      <charset val="134"/>
      <scheme val="minor"/>
    </font>
    <font>
      <sz val="11"/>
      <color rgb="FFFF0000"/>
      <name val="宋体"/>
      <charset val="0"/>
      <scheme val="minor"/>
    </font>
    <font>
      <sz val="11"/>
      <color rgb="FF006100"/>
      <name val="宋体"/>
      <charset val="0"/>
      <scheme val="minor"/>
    </font>
    <font>
      <i/>
      <sz val="11"/>
      <color rgb="FF7F7F7F"/>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b/>
      <sz val="22"/>
      <color rgb="FF000000"/>
      <name val="宋体"/>
      <charset val="134"/>
    </font>
  </fonts>
  <fills count="35">
    <fill>
      <patternFill patternType="none"/>
    </fill>
    <fill>
      <patternFill patternType="gray125"/>
    </fill>
    <fill>
      <patternFill patternType="solid">
        <fgColor indexed="9"/>
        <bgColor indexed="64"/>
      </patternFill>
    </fill>
    <fill>
      <patternFill patternType="solid">
        <fgColor rgb="FFFFFFFF"/>
        <bgColor rgb="FFFFFFFF"/>
      </patternFill>
    </fill>
    <fill>
      <patternFill patternType="solid">
        <fgColor rgb="FFA5A5A5"/>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8" tint="0.399975585192419"/>
        <bgColor indexed="64"/>
      </patternFill>
    </fill>
    <fill>
      <patternFill patternType="solid">
        <fgColor theme="7"/>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6"/>
        <bgColor indexed="64"/>
      </patternFill>
    </fill>
  </fills>
  <borders count="23">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000000"/>
      </left>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000000"/>
      </left>
      <right style="thin">
        <color rgb="FF000000"/>
      </right>
      <top style="thin">
        <color rgb="FF000000"/>
      </top>
      <bottom/>
      <diagonal/>
    </border>
    <border>
      <left style="thin">
        <color auto="1"/>
      </left>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 fillId="0" borderId="0" applyFont="0" applyFill="0" applyBorder="0" applyAlignment="0" applyProtection="0">
      <alignment vertical="center"/>
    </xf>
    <xf numFmtId="0" fontId="24" fillId="15" borderId="0" applyNumberFormat="0" applyBorder="0" applyAlignment="0" applyProtection="0">
      <alignment vertical="center"/>
    </xf>
    <xf numFmtId="0" fontId="23" fillId="5" borderId="17"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4" fillId="10" borderId="0" applyNumberFormat="0" applyBorder="0" applyAlignment="0" applyProtection="0">
      <alignment vertical="center"/>
    </xf>
    <xf numFmtId="0" fontId="25" fillId="8" borderId="0" applyNumberFormat="0" applyBorder="0" applyAlignment="0" applyProtection="0">
      <alignment vertical="center"/>
    </xf>
    <xf numFmtId="43" fontId="1" fillId="0" borderId="0" applyFont="0" applyFill="0" applyBorder="0" applyAlignment="0" applyProtection="0">
      <alignment vertical="center"/>
    </xf>
    <xf numFmtId="0" fontId="26" fillId="19" borderId="0" applyNumberFormat="0" applyBorder="0" applyAlignment="0" applyProtection="0">
      <alignment vertical="center"/>
    </xf>
    <xf numFmtId="0" fontId="19" fillId="0" borderId="0" applyNumberFormat="0" applyFill="0" applyBorder="0" applyAlignment="0" applyProtection="0">
      <alignment vertical="center"/>
    </xf>
    <xf numFmtId="9" fontId="1" fillId="0" borderId="0" applyFont="0" applyFill="0" applyBorder="0" applyAlignment="0" applyProtection="0">
      <alignment vertical="center"/>
    </xf>
    <xf numFmtId="0" fontId="28" fillId="0" borderId="0" applyNumberFormat="0" applyFill="0" applyBorder="0" applyAlignment="0" applyProtection="0">
      <alignment vertical="center"/>
    </xf>
    <xf numFmtId="0" fontId="1" fillId="20" borderId="19" applyNumberFormat="0" applyFont="0" applyAlignment="0" applyProtection="0">
      <alignment vertical="center"/>
    </xf>
    <xf numFmtId="0" fontId="26" fillId="23" borderId="0" applyNumberFormat="0" applyBorder="0" applyAlignment="0" applyProtection="0">
      <alignment vertical="center"/>
    </xf>
    <xf numFmtId="0" fontId="2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2" fillId="0" borderId="16" applyNumberFormat="0" applyFill="0" applyAlignment="0" applyProtection="0">
      <alignment vertical="center"/>
    </xf>
    <xf numFmtId="0" fontId="21" fillId="0" borderId="16" applyNumberFormat="0" applyFill="0" applyAlignment="0" applyProtection="0">
      <alignment vertical="center"/>
    </xf>
    <xf numFmtId="0" fontId="26" fillId="18" borderId="0" applyNumberFormat="0" applyBorder="0" applyAlignment="0" applyProtection="0">
      <alignment vertical="center"/>
    </xf>
    <xf numFmtId="0" fontId="27" fillId="0" borderId="18" applyNumberFormat="0" applyFill="0" applyAlignment="0" applyProtection="0">
      <alignment vertical="center"/>
    </xf>
    <xf numFmtId="0" fontId="26" fillId="14" borderId="0" applyNumberFormat="0" applyBorder="0" applyAlignment="0" applyProtection="0">
      <alignment vertical="center"/>
    </xf>
    <xf numFmtId="0" fontId="33" fillId="25" borderId="20" applyNumberFormat="0" applyAlignment="0" applyProtection="0">
      <alignment vertical="center"/>
    </xf>
    <xf numFmtId="0" fontId="34" fillId="25" borderId="17" applyNumberFormat="0" applyAlignment="0" applyProtection="0">
      <alignment vertical="center"/>
    </xf>
    <xf numFmtId="0" fontId="20" fillId="4" borderId="15" applyNumberFormat="0" applyAlignment="0" applyProtection="0">
      <alignment vertical="center"/>
    </xf>
    <xf numFmtId="0" fontId="24" fillId="17" borderId="0" applyNumberFormat="0" applyBorder="0" applyAlignment="0" applyProtection="0">
      <alignment vertical="center"/>
    </xf>
    <xf numFmtId="0" fontId="26" fillId="13" borderId="0" applyNumberFormat="0" applyBorder="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1" fillId="24" borderId="0" applyNumberFormat="0" applyBorder="0" applyAlignment="0" applyProtection="0">
      <alignment vertical="center"/>
    </xf>
    <xf numFmtId="0" fontId="37" fillId="28" borderId="0" applyNumberFormat="0" applyBorder="0" applyAlignment="0" applyProtection="0">
      <alignment vertical="center"/>
    </xf>
    <xf numFmtId="0" fontId="24" fillId="12" borderId="0" applyNumberFormat="0" applyBorder="0" applyAlignment="0" applyProtection="0">
      <alignment vertical="center"/>
    </xf>
    <xf numFmtId="0" fontId="26" fillId="9" borderId="0" applyNumberFormat="0" applyBorder="0" applyAlignment="0" applyProtection="0">
      <alignment vertical="center"/>
    </xf>
    <xf numFmtId="0" fontId="24" fillId="31" borderId="0" applyNumberFormat="0" applyBorder="0" applyAlignment="0" applyProtection="0">
      <alignment vertical="center"/>
    </xf>
    <xf numFmtId="0" fontId="24" fillId="7" borderId="0" applyNumberFormat="0" applyBorder="0" applyAlignment="0" applyProtection="0">
      <alignment vertical="center"/>
    </xf>
    <xf numFmtId="0" fontId="24" fillId="6" borderId="0" applyNumberFormat="0" applyBorder="0" applyAlignment="0" applyProtection="0">
      <alignment vertical="center"/>
    </xf>
    <xf numFmtId="0" fontId="24" fillId="30" borderId="0" applyNumberFormat="0" applyBorder="0" applyAlignment="0" applyProtection="0">
      <alignment vertical="center"/>
    </xf>
    <xf numFmtId="0" fontId="26" fillId="34" borderId="0" applyNumberFormat="0" applyBorder="0" applyAlignment="0" applyProtection="0">
      <alignment vertical="center"/>
    </xf>
    <xf numFmtId="0" fontId="26" fillId="27" borderId="0" applyNumberFormat="0" applyBorder="0" applyAlignment="0" applyProtection="0">
      <alignment vertical="center"/>
    </xf>
    <xf numFmtId="0" fontId="24" fillId="29" borderId="0" applyNumberFormat="0" applyBorder="0" applyAlignment="0" applyProtection="0">
      <alignment vertical="center"/>
    </xf>
    <xf numFmtId="0" fontId="24" fillId="22" borderId="0" applyNumberFormat="0" applyBorder="0" applyAlignment="0" applyProtection="0">
      <alignment vertical="center"/>
    </xf>
    <xf numFmtId="0" fontId="26" fillId="33" borderId="0" applyNumberFormat="0" applyBorder="0" applyAlignment="0" applyProtection="0">
      <alignment vertical="center"/>
    </xf>
    <xf numFmtId="0" fontId="24" fillId="16" borderId="0" applyNumberFormat="0" applyBorder="0" applyAlignment="0" applyProtection="0">
      <alignment vertical="center"/>
    </xf>
    <xf numFmtId="0" fontId="26" fillId="26" borderId="0" applyNumberFormat="0" applyBorder="0" applyAlignment="0" applyProtection="0">
      <alignment vertical="center"/>
    </xf>
    <xf numFmtId="0" fontId="26" fillId="21" borderId="0" applyNumberFormat="0" applyBorder="0" applyAlignment="0" applyProtection="0">
      <alignment vertical="center"/>
    </xf>
    <xf numFmtId="0" fontId="24" fillId="32" borderId="0" applyNumberFormat="0" applyBorder="0" applyAlignment="0" applyProtection="0">
      <alignment vertical="center"/>
    </xf>
    <xf numFmtId="0" fontId="6" fillId="0" borderId="0">
      <alignment vertical="center"/>
    </xf>
    <xf numFmtId="0" fontId="26" fillId="11" borderId="0" applyNumberFormat="0" applyBorder="0" applyAlignment="0" applyProtection="0">
      <alignment vertical="center"/>
    </xf>
  </cellStyleXfs>
  <cellXfs count="120">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pplyProtection="1">
      <alignment vertical="center"/>
    </xf>
    <xf numFmtId="0" fontId="3" fillId="0" borderId="0" xfId="0" applyFont="1" applyFill="1" applyBorder="1" applyAlignment="1" applyProtection="1"/>
    <xf numFmtId="0" fontId="4" fillId="0" borderId="0" xfId="0" applyFont="1" applyFill="1" applyBorder="1" applyAlignment="1" applyProtection="1">
      <alignment horizontal="center"/>
    </xf>
    <xf numFmtId="0" fontId="5" fillId="0" borderId="0" xfId="0" applyFont="1" applyFill="1" applyBorder="1" applyAlignment="1" applyProtection="1">
      <alignment horizontal="center"/>
    </xf>
    <xf numFmtId="0" fontId="2" fillId="0" borderId="0" xfId="0" applyFont="1" applyFill="1" applyBorder="1" applyAlignment="1" applyProtection="1">
      <alignment horizontal="left" vertical="center"/>
    </xf>
    <xf numFmtId="0" fontId="2" fillId="0" borderId="0" xfId="0" applyFont="1" applyFill="1" applyBorder="1" applyAlignment="1" applyProtection="1">
      <alignment horizontal="left"/>
    </xf>
    <xf numFmtId="0" fontId="2" fillId="0" borderId="1" xfId="0" applyFont="1" applyFill="1" applyBorder="1" applyAlignment="1" applyProtection="1">
      <alignment horizontal="center" vertical="center"/>
    </xf>
    <xf numFmtId="0" fontId="2" fillId="0" borderId="0" xfId="0" applyFont="1" applyFill="1" applyBorder="1" applyAlignment="1" applyProtection="1">
      <alignment horizontal="center" vertical="center"/>
    </xf>
    <xf numFmtId="0" fontId="2" fillId="0" borderId="2" xfId="0" applyFont="1" applyFill="1" applyBorder="1" applyAlignment="1" applyProtection="1">
      <alignment horizontal="center" vertical="center"/>
    </xf>
    <xf numFmtId="0" fontId="2" fillId="0" borderId="2" xfId="0" applyFont="1" applyFill="1" applyBorder="1" applyAlignment="1" applyProtection="1">
      <alignment horizontal="center" vertical="center" wrapText="1"/>
    </xf>
    <xf numFmtId="0" fontId="6" fillId="0" borderId="2" xfId="48" applyFill="1" applyBorder="1" applyAlignment="1">
      <alignment horizontal="center" vertical="center" wrapText="1"/>
    </xf>
    <xf numFmtId="0" fontId="1" fillId="0" borderId="3" xfId="0" applyFont="1" applyFill="1" applyBorder="1" applyAlignment="1">
      <alignment vertical="center"/>
    </xf>
    <xf numFmtId="0" fontId="6" fillId="0" borderId="3" xfId="48" applyFill="1" applyBorder="1" applyAlignment="1">
      <alignment horizontal="center" vertical="center" wrapText="1"/>
    </xf>
    <xf numFmtId="0" fontId="2" fillId="2" borderId="0" xfId="0" applyFont="1" applyFill="1" applyBorder="1" applyAlignment="1" applyProtection="1">
      <alignment horizontal="right" vertical="center"/>
    </xf>
    <xf numFmtId="0" fontId="2" fillId="0" borderId="0" xfId="0" applyFont="1" applyFill="1" applyBorder="1" applyAlignment="1" applyProtection="1">
      <alignment horizontal="right"/>
    </xf>
    <xf numFmtId="0" fontId="2" fillId="0" borderId="0" xfId="0" applyFont="1" applyFill="1" applyBorder="1" applyAlignment="1" applyProtection="1"/>
    <xf numFmtId="0" fontId="2" fillId="0" borderId="1" xfId="0" applyFont="1" applyFill="1" applyBorder="1" applyAlignment="1" applyProtection="1">
      <alignment horizontal="center" vertical="center" wrapText="1"/>
    </xf>
    <xf numFmtId="0" fontId="6" fillId="0" borderId="2" xfId="48" applyFill="1" applyBorder="1" applyAlignment="1">
      <alignment horizontal="left" vertical="center" wrapText="1"/>
    </xf>
    <xf numFmtId="0" fontId="7" fillId="0" borderId="3" xfId="48" applyFont="1" applyFill="1" applyBorder="1" applyAlignment="1">
      <alignment horizontal="left" vertical="center" wrapText="1"/>
    </xf>
    <xf numFmtId="0" fontId="8" fillId="0" borderId="3" xfId="48" applyFont="1" applyFill="1" applyBorder="1" applyAlignment="1">
      <alignment horizontal="left" vertical="center" wrapText="1"/>
    </xf>
    <xf numFmtId="0" fontId="9" fillId="0" borderId="0" xfId="0" applyFont="1" applyBorder="1" applyAlignment="1">
      <alignment vertical="center" wrapText="1"/>
    </xf>
    <xf numFmtId="0" fontId="10" fillId="0" borderId="0" xfId="0" applyFont="1" applyBorder="1" applyAlignment="1">
      <alignment horizontal="center" vertical="center" wrapText="1"/>
    </xf>
    <xf numFmtId="0" fontId="11" fillId="0" borderId="0" xfId="0" applyFont="1" applyBorder="1" applyAlignment="1">
      <alignment vertical="center" wrapText="1"/>
    </xf>
    <xf numFmtId="0" fontId="12" fillId="0" borderId="4" xfId="0" applyFont="1" applyBorder="1" applyAlignment="1">
      <alignment horizontal="center" vertical="center" wrapText="1"/>
    </xf>
    <xf numFmtId="0" fontId="12" fillId="0" borderId="4" xfId="0" applyFont="1" applyBorder="1" applyAlignment="1">
      <alignment vertical="center" wrapText="1"/>
    </xf>
    <xf numFmtId="4" fontId="12" fillId="0" borderId="4" xfId="0" applyNumberFormat="1" applyFont="1" applyBorder="1" applyAlignment="1">
      <alignment vertical="center" wrapText="1"/>
    </xf>
    <xf numFmtId="0" fontId="12" fillId="0" borderId="4" xfId="0" applyFont="1" applyBorder="1" applyAlignment="1">
      <alignment horizontal="left" vertical="center" wrapText="1"/>
    </xf>
    <xf numFmtId="0" fontId="9" fillId="3" borderId="4" xfId="0" applyFont="1" applyFill="1" applyBorder="1" applyAlignment="1">
      <alignment horizontal="left" vertical="center" wrapText="1"/>
    </xf>
    <xf numFmtId="0" fontId="13" fillId="0" borderId="3" xfId="0" applyFont="1" applyFill="1" applyBorder="1" applyAlignment="1">
      <alignment vertical="center" wrapText="1"/>
    </xf>
    <xf numFmtId="4" fontId="9" fillId="0" borderId="4" xfId="0" applyNumberFormat="1" applyFont="1" applyBorder="1" applyAlignment="1">
      <alignment vertical="center" wrapText="1"/>
    </xf>
    <xf numFmtId="0" fontId="13" fillId="0" borderId="5" xfId="0" applyFont="1" applyFill="1" applyBorder="1" applyAlignment="1">
      <alignment horizontal="left" vertical="center" wrapText="1"/>
    </xf>
    <xf numFmtId="0" fontId="12" fillId="0" borderId="0" xfId="0" applyFont="1" applyBorder="1" applyAlignment="1">
      <alignment horizontal="right" vertical="center" wrapText="1"/>
    </xf>
    <xf numFmtId="0" fontId="12" fillId="0" borderId="6" xfId="0" applyFont="1"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5" xfId="0" applyBorder="1" applyAlignment="1">
      <alignment horizontal="center" vertical="center" wrapText="1"/>
    </xf>
    <xf numFmtId="0" fontId="12" fillId="0" borderId="6" xfId="0" applyFont="1" applyBorder="1" applyAlignment="1">
      <alignment vertical="center" wrapText="1"/>
    </xf>
    <xf numFmtId="0" fontId="0" fillId="0" borderId="3" xfId="0" applyBorder="1">
      <alignment vertical="center"/>
    </xf>
    <xf numFmtId="0" fontId="9" fillId="0" borderId="6" xfId="0" applyFont="1" applyBorder="1" applyAlignment="1">
      <alignment vertical="center" wrapText="1"/>
    </xf>
    <xf numFmtId="0" fontId="14" fillId="0" borderId="3" xfId="0" applyFont="1" applyBorder="1" applyAlignment="1">
      <alignment vertical="center" wrapText="1"/>
    </xf>
    <xf numFmtId="0" fontId="14" fillId="0" borderId="3" xfId="0" applyFont="1" applyBorder="1">
      <alignment vertical="center"/>
    </xf>
    <xf numFmtId="0" fontId="0" fillId="0" borderId="0" xfId="0" applyFill="1">
      <alignment vertical="center"/>
    </xf>
    <xf numFmtId="0" fontId="9" fillId="0" borderId="0" xfId="0" applyFont="1" applyFill="1" applyBorder="1" applyAlignment="1">
      <alignment vertical="center" wrapText="1"/>
    </xf>
    <xf numFmtId="0" fontId="10" fillId="0" borderId="0" xfId="0" applyFont="1" applyFill="1" applyBorder="1" applyAlignment="1">
      <alignment horizontal="center" vertical="center" wrapText="1"/>
    </xf>
    <xf numFmtId="0" fontId="11" fillId="0" borderId="0" xfId="0" applyFont="1" applyFill="1" applyBorder="1" applyAlignment="1">
      <alignment vertical="center" wrapText="1"/>
    </xf>
    <xf numFmtId="0" fontId="12" fillId="0" borderId="0" xfId="0" applyFont="1" applyFill="1" applyBorder="1" applyAlignment="1">
      <alignment horizontal="right" vertical="center" wrapText="1"/>
    </xf>
    <xf numFmtId="0" fontId="12" fillId="0" borderId="4" xfId="0" applyFont="1" applyFill="1" applyBorder="1" applyAlignment="1">
      <alignment horizontal="center" vertical="center" wrapText="1"/>
    </xf>
    <xf numFmtId="0" fontId="12" fillId="0" borderId="4" xfId="0" applyFont="1" applyFill="1" applyBorder="1" applyAlignment="1">
      <alignment vertical="center" wrapText="1"/>
    </xf>
    <xf numFmtId="4" fontId="12" fillId="0" borderId="4" xfId="0" applyNumberFormat="1" applyFont="1" applyFill="1" applyBorder="1" applyAlignment="1">
      <alignment vertical="center" wrapText="1"/>
    </xf>
    <xf numFmtId="0" fontId="12" fillId="0" borderId="4" xfId="0" applyFont="1" applyFill="1" applyBorder="1" applyAlignment="1">
      <alignment horizontal="left" vertical="center" wrapText="1"/>
    </xf>
    <xf numFmtId="0" fontId="9" fillId="0" borderId="4" xfId="0" applyFont="1" applyFill="1" applyBorder="1" applyAlignment="1">
      <alignment horizontal="left" vertical="center" wrapText="1"/>
    </xf>
    <xf numFmtId="4" fontId="9" fillId="0" borderId="4" xfId="0" applyNumberFormat="1" applyFont="1" applyFill="1" applyBorder="1" applyAlignment="1">
      <alignment vertical="center" wrapText="1"/>
    </xf>
    <xf numFmtId="4" fontId="9" fillId="0" borderId="4" xfId="0" applyNumberFormat="1" applyFont="1" applyFill="1" applyBorder="1" applyAlignment="1">
      <alignment horizontal="right" vertical="center" wrapText="1"/>
    </xf>
    <xf numFmtId="0" fontId="12" fillId="0" borderId="0" xfId="0" applyFont="1" applyFill="1" applyBorder="1" applyAlignment="1">
      <alignment vertical="center" wrapText="1"/>
    </xf>
    <xf numFmtId="0" fontId="9" fillId="0" borderId="4" xfId="0" applyFont="1" applyFill="1" applyBorder="1" applyAlignment="1">
      <alignment horizontal="center" vertical="center" wrapText="1"/>
    </xf>
    <xf numFmtId="0" fontId="9" fillId="0" borderId="4" xfId="0" applyFont="1" applyFill="1" applyBorder="1" applyAlignment="1">
      <alignment vertical="center" wrapText="1"/>
    </xf>
    <xf numFmtId="4" fontId="12" fillId="0" borderId="4" xfId="0" applyNumberFormat="1" applyFont="1" applyFill="1" applyBorder="1" applyAlignment="1">
      <alignment horizontal="right" vertical="center" wrapText="1"/>
    </xf>
    <xf numFmtId="0" fontId="12" fillId="0" borderId="9" xfId="0" applyFont="1" applyBorder="1" applyAlignment="1">
      <alignment vertical="center" wrapText="1"/>
    </xf>
    <xf numFmtId="0" fontId="12" fillId="3" borderId="9" xfId="0" applyFont="1" applyFill="1" applyBorder="1" applyAlignment="1">
      <alignment horizontal="left" vertical="center" wrapText="1"/>
    </xf>
    <xf numFmtId="4" fontId="12" fillId="0" borderId="9" xfId="0" applyNumberFormat="1" applyFont="1" applyBorder="1" applyAlignment="1">
      <alignment vertical="center" wrapText="1"/>
    </xf>
    <xf numFmtId="0" fontId="9" fillId="3" borderId="6"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3" borderId="3" xfId="0" applyFont="1" applyFill="1" applyBorder="1" applyAlignment="1">
      <alignment horizontal="left" vertical="center" wrapText="1"/>
    </xf>
    <xf numFmtId="4" fontId="9" fillId="0" borderId="3" xfId="0" applyNumberFormat="1" applyFont="1" applyBorder="1" applyAlignment="1">
      <alignment vertical="center" wrapText="1"/>
    </xf>
    <xf numFmtId="4" fontId="9" fillId="0" borderId="3" xfId="0" applyNumberFormat="1" applyFont="1" applyBorder="1" applyAlignment="1">
      <alignment horizontal="right" vertical="center" wrapText="1"/>
    </xf>
    <xf numFmtId="0" fontId="9" fillId="0" borderId="3" xfId="0" applyFont="1" applyBorder="1" applyAlignment="1">
      <alignment vertical="center" wrapText="1"/>
    </xf>
    <xf numFmtId="49" fontId="9" fillId="3" borderId="10" xfId="0" applyNumberFormat="1" applyFont="1" applyFill="1" applyBorder="1" applyAlignment="1">
      <alignment horizontal="center" vertical="center" wrapText="1"/>
    </xf>
    <xf numFmtId="49" fontId="9" fillId="3" borderId="3" xfId="0" applyNumberFormat="1" applyFont="1" applyFill="1" applyBorder="1" applyAlignment="1">
      <alignment horizontal="center" vertical="center" wrapText="1"/>
    </xf>
    <xf numFmtId="4" fontId="9" fillId="3" borderId="3" xfId="0" applyNumberFormat="1" applyFont="1" applyFill="1" applyBorder="1" applyAlignment="1">
      <alignment vertical="center" wrapText="1"/>
    </xf>
    <xf numFmtId="0" fontId="9" fillId="0" borderId="3" xfId="0" applyFont="1" applyFill="1" applyBorder="1" applyAlignment="1">
      <alignment horizontal="left" vertical="center" wrapText="1"/>
    </xf>
    <xf numFmtId="4" fontId="9" fillId="0" borderId="6" xfId="0" applyNumberFormat="1" applyFont="1" applyFill="1" applyBorder="1" applyAlignment="1">
      <alignment horizontal="right" vertical="center" wrapText="1"/>
    </xf>
    <xf numFmtId="4" fontId="9" fillId="0" borderId="3" xfId="0" applyNumberFormat="1" applyFont="1" applyFill="1" applyBorder="1" applyAlignment="1">
      <alignment horizontal="right" vertical="center" wrapText="1"/>
    </xf>
    <xf numFmtId="49" fontId="9" fillId="0" borderId="3" xfId="0" applyNumberFormat="1" applyFont="1" applyFill="1" applyBorder="1" applyAlignment="1">
      <alignment horizontal="center" vertical="center" wrapText="1"/>
    </xf>
    <xf numFmtId="0" fontId="0" fillId="0" borderId="3" xfId="0" applyFont="1" applyFill="1" applyBorder="1">
      <alignment vertical="center"/>
    </xf>
    <xf numFmtId="4" fontId="12" fillId="0" borderId="9" xfId="0" applyNumberFormat="1" applyFont="1" applyFill="1" applyBorder="1" applyAlignment="1">
      <alignment horizontal="right" vertical="center" wrapText="1"/>
    </xf>
    <xf numFmtId="4" fontId="12" fillId="0" borderId="3" xfId="0" applyNumberFormat="1" applyFont="1" applyFill="1" applyBorder="1" applyAlignment="1">
      <alignment horizontal="right" vertical="center" wrapText="1"/>
    </xf>
    <xf numFmtId="4" fontId="9" fillId="0" borderId="3" xfId="0" applyNumberFormat="1" applyFont="1" applyFill="1" applyBorder="1" applyAlignment="1">
      <alignment vertical="center" wrapText="1"/>
    </xf>
    <xf numFmtId="0" fontId="0" fillId="0" borderId="3" xfId="0" applyFill="1" applyBorder="1">
      <alignment vertical="center"/>
    </xf>
    <xf numFmtId="0" fontId="12" fillId="0" borderId="9" xfId="0" applyFont="1" applyFill="1" applyBorder="1" applyAlignment="1">
      <alignment horizontal="center" vertical="center" wrapText="1"/>
    </xf>
    <xf numFmtId="4" fontId="12" fillId="0" borderId="6" xfId="0" applyNumberFormat="1" applyFont="1" applyFill="1" applyBorder="1" applyAlignment="1">
      <alignment vertical="center" wrapText="1"/>
    </xf>
    <xf numFmtId="4" fontId="12" fillId="0" borderId="3" xfId="0" applyNumberFormat="1" applyFont="1" applyFill="1" applyBorder="1" applyAlignment="1">
      <alignment horizontal="center" vertical="center" wrapText="1"/>
    </xf>
    <xf numFmtId="4" fontId="12" fillId="0" borderId="11" xfId="0" applyNumberFormat="1" applyFont="1" applyFill="1" applyBorder="1" applyAlignment="1">
      <alignment vertical="center" wrapText="1"/>
    </xf>
    <xf numFmtId="0" fontId="9" fillId="0" borderId="9" xfId="0" applyFont="1" applyFill="1" applyBorder="1" applyAlignment="1">
      <alignment vertical="center" wrapText="1"/>
    </xf>
    <xf numFmtId="0" fontId="12" fillId="0" borderId="9" xfId="0" applyFont="1" applyFill="1" applyBorder="1" applyAlignment="1">
      <alignment horizontal="left" vertical="center" wrapText="1"/>
    </xf>
    <xf numFmtId="4" fontId="12" fillId="0" borderId="12" xfId="0" applyNumberFormat="1" applyFont="1" applyFill="1" applyBorder="1" applyAlignment="1">
      <alignment vertical="center" wrapText="1"/>
    </xf>
    <xf numFmtId="4" fontId="12" fillId="0" borderId="13" xfId="0" applyNumberFormat="1" applyFont="1" applyFill="1" applyBorder="1" applyAlignment="1">
      <alignment vertical="center" wrapText="1"/>
    </xf>
    <xf numFmtId="4" fontId="9" fillId="0" borderId="10" xfId="0" applyNumberFormat="1" applyFont="1" applyFill="1" applyBorder="1" applyAlignment="1">
      <alignment vertical="center" wrapText="1"/>
    </xf>
    <xf numFmtId="4" fontId="9" fillId="0" borderId="14" xfId="0" applyNumberFormat="1" applyFont="1" applyFill="1" applyBorder="1" applyAlignment="1">
      <alignment vertical="center" wrapText="1"/>
    </xf>
    <xf numFmtId="0" fontId="9" fillId="0" borderId="3" xfId="0" applyFont="1" applyFill="1" applyBorder="1" applyAlignment="1">
      <alignment horizontal="center" vertical="center" wrapText="1"/>
    </xf>
    <xf numFmtId="4" fontId="12" fillId="0" borderId="9" xfId="0" applyNumberFormat="1" applyFont="1" applyFill="1" applyBorder="1" applyAlignment="1">
      <alignment vertical="center" wrapText="1"/>
    </xf>
    <xf numFmtId="4" fontId="12" fillId="0" borderId="4" xfId="0" applyNumberFormat="1" applyFont="1" applyBorder="1" applyAlignment="1">
      <alignment horizontal="right" vertical="center" wrapText="1"/>
    </xf>
    <xf numFmtId="0" fontId="9" fillId="0" borderId="4" xfId="0" applyFont="1" applyBorder="1" applyAlignment="1">
      <alignment vertical="center" wrapText="1"/>
    </xf>
    <xf numFmtId="4" fontId="9" fillId="0" borderId="4" xfId="0" applyNumberFormat="1" applyFont="1" applyBorder="1" applyAlignment="1">
      <alignment horizontal="right" vertical="center" wrapText="1"/>
    </xf>
    <xf numFmtId="0" fontId="12" fillId="3" borderId="4" xfId="0" applyFont="1" applyFill="1" applyBorder="1" applyAlignment="1">
      <alignment vertical="center" wrapText="1"/>
    </xf>
    <xf numFmtId="0" fontId="12" fillId="3" borderId="4" xfId="0" applyFont="1" applyFill="1" applyBorder="1" applyAlignment="1">
      <alignment horizontal="left" vertical="center" wrapText="1"/>
    </xf>
    <xf numFmtId="4" fontId="12" fillId="0" borderId="9" xfId="0" applyNumberFormat="1" applyFont="1" applyBorder="1" applyAlignment="1">
      <alignment horizontal="right" vertical="center" wrapText="1"/>
    </xf>
    <xf numFmtId="0" fontId="9" fillId="3" borderId="6" xfId="0" applyFont="1" applyFill="1" applyBorder="1" applyAlignment="1">
      <alignment horizontal="left" vertical="center" wrapText="1"/>
    </xf>
    <xf numFmtId="0" fontId="9" fillId="0" borderId="0" xfId="0" applyFont="1" applyFill="1" applyBorder="1" applyAlignment="1">
      <alignment horizontal="center" vertical="center" wrapText="1"/>
    </xf>
    <xf numFmtId="0" fontId="11" fillId="0" borderId="0" xfId="0" applyFont="1" applyFill="1" applyBorder="1" applyAlignment="1">
      <alignment horizontal="left" vertical="center" wrapText="1"/>
    </xf>
    <xf numFmtId="0" fontId="12" fillId="0" borderId="0" xfId="0" applyFont="1" applyFill="1" applyBorder="1" applyAlignment="1">
      <alignment horizontal="center" vertical="center" wrapText="1"/>
    </xf>
    <xf numFmtId="4" fontId="12" fillId="0" borderId="3" xfId="0" applyNumberFormat="1" applyFont="1" applyFill="1" applyBorder="1" applyAlignment="1">
      <alignment vertical="center" wrapText="1"/>
    </xf>
    <xf numFmtId="0" fontId="12" fillId="0" borderId="9" xfId="0" applyFont="1" applyFill="1" applyBorder="1" applyAlignment="1">
      <alignment vertical="center" wrapText="1"/>
    </xf>
    <xf numFmtId="0" fontId="12" fillId="0" borderId="3" xfId="0" applyFont="1" applyFill="1" applyBorder="1" applyAlignment="1">
      <alignment vertical="center" wrapText="1"/>
    </xf>
    <xf numFmtId="0" fontId="9" fillId="0" borderId="3" xfId="0" applyFont="1" applyFill="1" applyBorder="1" applyAlignment="1">
      <alignment vertical="center" wrapText="1"/>
    </xf>
    <xf numFmtId="0" fontId="9" fillId="0" borderId="4" xfId="0" applyFont="1" applyBorder="1" applyAlignment="1">
      <alignment horizontal="left" vertical="center" wrapText="1"/>
    </xf>
    <xf numFmtId="0" fontId="11" fillId="0" borderId="0" xfId="0" applyFont="1" applyBorder="1" applyAlignment="1">
      <alignment horizontal="right" vertical="center" wrapText="1"/>
    </xf>
    <xf numFmtId="0" fontId="9" fillId="0" borderId="0" xfId="0" applyFont="1" applyBorder="1" applyAlignment="1">
      <alignment horizontal="right" vertical="center" wrapText="1"/>
    </xf>
    <xf numFmtId="0" fontId="15" fillId="0" borderId="4"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4" xfId="0" applyFont="1" applyBorder="1" applyAlignment="1">
      <alignment horizontal="left" vertical="center" wrapText="1"/>
    </xf>
    <xf numFmtId="0" fontId="16" fillId="0" borderId="4" xfId="0" applyFont="1" applyFill="1" applyBorder="1" applyAlignment="1">
      <alignment horizontal="left" vertical="center" wrapText="1"/>
    </xf>
    <xf numFmtId="0" fontId="16" fillId="0" borderId="9" xfId="0" applyFont="1" applyBorder="1" applyAlignment="1">
      <alignment horizontal="center" vertical="center" wrapText="1"/>
    </xf>
    <xf numFmtId="0" fontId="16" fillId="0" borderId="9" xfId="0" applyFont="1" applyBorder="1" applyAlignment="1">
      <alignment horizontal="left" vertical="center" wrapText="1"/>
    </xf>
    <xf numFmtId="0" fontId="16" fillId="0" borderId="3" xfId="0" applyFont="1" applyBorder="1" applyAlignment="1">
      <alignment horizontal="center" vertical="center" wrapText="1"/>
    </xf>
    <xf numFmtId="0" fontId="17" fillId="0" borderId="0" xfId="0" applyFont="1" applyBorder="1" applyAlignment="1">
      <alignment horizontal="center" vertical="center" wrapText="1"/>
    </xf>
    <xf numFmtId="0" fontId="12" fillId="0" borderId="0" xfId="0" applyFont="1" applyBorder="1" applyAlignment="1">
      <alignment vertical="center" wrapText="1"/>
    </xf>
    <xf numFmtId="0" fontId="18" fillId="0" borderId="0" xfId="0" applyFont="1" applyBorder="1" applyAlignment="1">
      <alignment vertical="center" wrapText="1"/>
    </xf>
    <xf numFmtId="0" fontId="18" fillId="0" borderId="0"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常规_71C51E4CC0F946D28F2ADAAF265FCF2B" xfId="48"/>
    <cellStyle name="60% - 强调文字颜色 6" xfId="49"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haredStrings" Target="sharedStrings.xml"/><Relationship Id="rId25" Type="http://schemas.openxmlformats.org/officeDocument/2006/relationships/styles" Target="style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zoomScale="85" zoomScaleNormal="85" topLeftCell="A10" workbookViewId="0">
      <selection activeCell="I10" sqref="I10"/>
    </sheetView>
  </sheetViews>
  <sheetFormatPr defaultColWidth="10" defaultRowHeight="13.5" outlineLevelRow="5"/>
  <cols>
    <col min="1" max="1" width="3.625" customWidth="1"/>
    <col min="2" max="2" width="3.75" customWidth="1"/>
    <col min="3" max="3" width="4.625" customWidth="1"/>
    <col min="4" max="4" width="15.75" customWidth="1"/>
    <col min="5" max="10" width="9.75" customWidth="1"/>
  </cols>
  <sheetData>
    <row r="1" ht="38.85" customHeight="1" spans="1:1">
      <c r="A1" s="22"/>
    </row>
    <row r="2" ht="73.35" customHeight="1" spans="1:9">
      <c r="A2" s="116" t="s">
        <v>0</v>
      </c>
      <c r="B2" s="116"/>
      <c r="C2" s="116"/>
      <c r="D2" s="116"/>
      <c r="E2" s="116"/>
      <c r="F2" s="116"/>
      <c r="G2" s="116"/>
      <c r="H2" s="116"/>
      <c r="I2" s="116"/>
    </row>
    <row r="3" ht="23.25" customHeight="1" spans="1:9">
      <c r="A3" s="117"/>
      <c r="B3" s="117"/>
      <c r="C3" s="117"/>
      <c r="D3" s="117"/>
      <c r="E3" s="117"/>
      <c r="F3" s="117"/>
      <c r="G3" s="117"/>
      <c r="H3" s="117"/>
      <c r="I3" s="117"/>
    </row>
    <row r="4" ht="21.6" customHeight="1" spans="1:9">
      <c r="A4" s="117"/>
      <c r="B4" s="117"/>
      <c r="C4" s="117"/>
      <c r="D4" s="117"/>
      <c r="E4" s="117"/>
      <c r="F4" s="117"/>
      <c r="G4" s="117"/>
      <c r="H4" s="117"/>
      <c r="I4" s="117"/>
    </row>
    <row r="5" ht="43.15" customHeight="1" spans="1:9">
      <c r="A5" s="118"/>
      <c r="B5" s="119"/>
      <c r="C5" s="22"/>
      <c r="D5" s="118" t="s">
        <v>1</v>
      </c>
      <c r="E5" s="119">
        <v>401001</v>
      </c>
      <c r="F5" s="119"/>
      <c r="G5" s="119"/>
      <c r="H5" s="119"/>
      <c r="I5" s="22"/>
    </row>
    <row r="6" ht="54.4" customHeight="1" spans="1:9">
      <c r="A6" s="118"/>
      <c r="B6" s="119"/>
      <c r="C6" s="22"/>
      <c r="D6" s="118" t="s">
        <v>2</v>
      </c>
      <c r="E6" s="119" t="s">
        <v>3</v>
      </c>
      <c r="F6" s="119"/>
      <c r="G6" s="119"/>
      <c r="H6" s="119"/>
      <c r="I6" s="22"/>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4"/>
  <sheetViews>
    <sheetView workbookViewId="0">
      <selection activeCell="C6" sqref="C6"/>
    </sheetView>
  </sheetViews>
  <sheetFormatPr defaultColWidth="10" defaultRowHeight="13.5" outlineLevelCol="2"/>
  <cols>
    <col min="1" max="1" width="6.375" customWidth="1"/>
    <col min="2" max="2" width="9.875" customWidth="1"/>
    <col min="3" max="3" width="52.375" customWidth="1"/>
    <col min="4" max="4" width="9.75" customWidth="1"/>
  </cols>
  <sheetData>
    <row r="1" ht="32.85" customHeight="1" spans="1:3">
      <c r="A1" s="22"/>
      <c r="B1" s="23" t="s">
        <v>4</v>
      </c>
      <c r="C1" s="23"/>
    </row>
    <row r="2" ht="24.95" customHeight="1" spans="2:3">
      <c r="B2" s="23"/>
      <c r="C2" s="23"/>
    </row>
    <row r="3" ht="31.15" customHeight="1" spans="2:3">
      <c r="B3" s="28" t="s">
        <v>5</v>
      </c>
      <c r="C3" s="28"/>
    </row>
    <row r="4" ht="32.65" customHeight="1" spans="2:3">
      <c r="B4" s="110">
        <v>1</v>
      </c>
      <c r="C4" s="111" t="s">
        <v>6</v>
      </c>
    </row>
    <row r="5" ht="32.65" customHeight="1" spans="2:3">
      <c r="B5" s="110">
        <v>2</v>
      </c>
      <c r="C5" s="112" t="s">
        <v>7</v>
      </c>
    </row>
    <row r="6" ht="32.65" customHeight="1" spans="2:3">
      <c r="B6" s="110">
        <v>3</v>
      </c>
      <c r="C6" s="111" t="s">
        <v>8</v>
      </c>
    </row>
    <row r="7" ht="32.65" customHeight="1" spans="2:3">
      <c r="B7" s="110">
        <v>4</v>
      </c>
      <c r="C7" s="111" t="s">
        <v>9</v>
      </c>
    </row>
    <row r="8" ht="32.65" customHeight="1" spans="2:3">
      <c r="B8" s="110">
        <v>5</v>
      </c>
      <c r="C8" s="111" t="s">
        <v>10</v>
      </c>
    </row>
    <row r="9" ht="32.65" customHeight="1" spans="2:3">
      <c r="B9" s="110">
        <v>6</v>
      </c>
      <c r="C9" s="111" t="s">
        <v>11</v>
      </c>
    </row>
    <row r="10" ht="32.65" customHeight="1" spans="2:3">
      <c r="B10" s="110">
        <v>7</v>
      </c>
      <c r="C10" s="111" t="s">
        <v>12</v>
      </c>
    </row>
    <row r="11" ht="32.65" customHeight="1" spans="2:3">
      <c r="B11" s="110">
        <v>8</v>
      </c>
      <c r="C11" s="111" t="s">
        <v>13</v>
      </c>
    </row>
    <row r="12" ht="32.65" customHeight="1" spans="2:3">
      <c r="B12" s="110">
        <v>9</v>
      </c>
      <c r="C12" s="111" t="s">
        <v>14</v>
      </c>
    </row>
    <row r="13" ht="32.65" customHeight="1" spans="2:3">
      <c r="B13" s="110">
        <v>10</v>
      </c>
      <c r="C13" s="111" t="s">
        <v>15</v>
      </c>
    </row>
    <row r="14" ht="32.65" customHeight="1" spans="2:3">
      <c r="B14" s="110">
        <v>11</v>
      </c>
      <c r="C14" s="111" t="s">
        <v>16</v>
      </c>
    </row>
    <row r="15" ht="32.65" customHeight="1" spans="2:3">
      <c r="B15" s="110">
        <v>12</v>
      </c>
      <c r="C15" s="111" t="s">
        <v>17</v>
      </c>
    </row>
    <row r="16" ht="32.65" customHeight="1" spans="2:3">
      <c r="B16" s="110">
        <v>13</v>
      </c>
      <c r="C16" s="111" t="s">
        <v>18</v>
      </c>
    </row>
    <row r="17" ht="32.65" customHeight="1" spans="2:3">
      <c r="B17" s="110">
        <v>14</v>
      </c>
      <c r="C17" s="111" t="s">
        <v>19</v>
      </c>
    </row>
    <row r="18" ht="32.65" customHeight="1" spans="2:3">
      <c r="B18" s="110">
        <v>15</v>
      </c>
      <c r="C18" s="111" t="s">
        <v>20</v>
      </c>
    </row>
    <row r="19" ht="32.65" customHeight="1" spans="2:3">
      <c r="B19" s="110">
        <v>16</v>
      </c>
      <c r="C19" s="111" t="s">
        <v>21</v>
      </c>
    </row>
    <row r="20" ht="32.65" customHeight="1" spans="2:3">
      <c r="B20" s="110">
        <v>17</v>
      </c>
      <c r="C20" s="111" t="s">
        <v>22</v>
      </c>
    </row>
    <row r="21" ht="32.65" customHeight="1" spans="2:3">
      <c r="B21" s="110">
        <v>18</v>
      </c>
      <c r="C21" s="111" t="s">
        <v>23</v>
      </c>
    </row>
    <row r="22" ht="32.65" customHeight="1" spans="2:3">
      <c r="B22" s="110">
        <v>19</v>
      </c>
      <c r="C22" s="111" t="s">
        <v>24</v>
      </c>
    </row>
    <row r="23" ht="32.65" customHeight="1" spans="2:3">
      <c r="B23" s="113">
        <v>20</v>
      </c>
      <c r="C23" s="114" t="s">
        <v>25</v>
      </c>
    </row>
    <row r="24" ht="30.95" customHeight="1" spans="2:3">
      <c r="B24" s="115">
        <v>21</v>
      </c>
      <c r="C24" s="39" t="s">
        <v>26</v>
      </c>
    </row>
  </sheetData>
  <mergeCells count="2">
    <mergeCell ref="B3:C3"/>
    <mergeCell ref="B1:C2"/>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zoomScale="70" zoomScaleNormal="70" topLeftCell="C1" workbookViewId="0">
      <selection activeCell="D37" sqref="D37"/>
    </sheetView>
  </sheetViews>
  <sheetFormatPr defaultColWidth="10" defaultRowHeight="13.5" outlineLevelCol="7"/>
  <cols>
    <col min="1" max="1" width="41.875" customWidth="1"/>
    <col min="2" max="2" width="15.75" customWidth="1"/>
    <col min="3" max="3" width="36.625" customWidth="1"/>
    <col min="4" max="4" width="26.375" customWidth="1"/>
    <col min="5" max="5" width="32.875" customWidth="1"/>
    <col min="6" max="6" width="17.5" customWidth="1"/>
    <col min="7" max="7" width="27.5" customWidth="1"/>
    <col min="8" max="8" width="14.625" customWidth="1"/>
    <col min="9" max="9" width="9.75" customWidth="1"/>
  </cols>
  <sheetData>
    <row r="1" ht="16.35" customHeight="1" spans="1:8">
      <c r="A1" s="22"/>
      <c r="H1" s="108"/>
    </row>
    <row r="2" ht="36.2" customHeight="1" spans="1:8">
      <c r="A2" s="23" t="s">
        <v>6</v>
      </c>
      <c r="B2" s="23"/>
      <c r="C2" s="23"/>
      <c r="D2" s="23"/>
      <c r="E2" s="23"/>
      <c r="F2" s="23"/>
      <c r="G2" s="23"/>
      <c r="H2" s="23"/>
    </row>
    <row r="3" ht="26.65" customHeight="1" spans="1:8">
      <c r="A3" s="24" t="s">
        <v>27</v>
      </c>
      <c r="B3" s="24"/>
      <c r="C3" s="24"/>
      <c r="D3" s="24"/>
      <c r="E3" s="24"/>
      <c r="F3" s="24"/>
      <c r="G3" s="24"/>
      <c r="H3" s="24"/>
    </row>
    <row r="4" ht="26.65" customHeight="1" spans="1:8">
      <c r="A4" s="24"/>
      <c r="B4" s="24"/>
      <c r="C4" s="24"/>
      <c r="G4" s="107" t="s">
        <v>28</v>
      </c>
      <c r="H4" s="107"/>
    </row>
    <row r="5" ht="21" customHeight="1" spans="1:8">
      <c r="A5" s="109" t="s">
        <v>29</v>
      </c>
      <c r="B5" s="109"/>
      <c r="C5" s="109" t="s">
        <v>30</v>
      </c>
      <c r="D5" s="109"/>
      <c r="E5" s="109"/>
      <c r="F5" s="109"/>
      <c r="G5" s="109"/>
      <c r="H5" s="109"/>
    </row>
    <row r="6" ht="21" customHeight="1" spans="1:8">
      <c r="A6" s="109" t="s">
        <v>31</v>
      </c>
      <c r="B6" s="109" t="s">
        <v>32</v>
      </c>
      <c r="C6" s="109" t="s">
        <v>33</v>
      </c>
      <c r="D6" s="109" t="s">
        <v>32</v>
      </c>
      <c r="E6" s="109" t="s">
        <v>34</v>
      </c>
      <c r="F6" s="109" t="s">
        <v>32</v>
      </c>
      <c r="G6" s="109" t="s">
        <v>35</v>
      </c>
      <c r="H6" s="109" t="s">
        <v>32</v>
      </c>
    </row>
    <row r="7" ht="21" customHeight="1" spans="1:8">
      <c r="A7" s="26" t="s">
        <v>36</v>
      </c>
      <c r="B7" s="27">
        <v>7599.59</v>
      </c>
      <c r="C7" s="93" t="s">
        <v>37</v>
      </c>
      <c r="D7" s="94"/>
      <c r="E7" s="26" t="s">
        <v>38</v>
      </c>
      <c r="F7" s="27">
        <f>F8+F9+F10</f>
        <v>792.21</v>
      </c>
      <c r="G7" s="93" t="s">
        <v>39</v>
      </c>
      <c r="H7" s="31">
        <v>712.74</v>
      </c>
    </row>
    <row r="8" ht="21" customHeight="1" spans="1:8">
      <c r="A8" s="93" t="s">
        <v>40</v>
      </c>
      <c r="B8" s="31">
        <v>7599.59</v>
      </c>
      <c r="C8" s="93" t="s">
        <v>41</v>
      </c>
      <c r="D8" s="94"/>
      <c r="E8" s="93" t="s">
        <v>42</v>
      </c>
      <c r="F8" s="31">
        <v>664.74</v>
      </c>
      <c r="G8" s="93" t="s">
        <v>43</v>
      </c>
      <c r="H8" s="31">
        <v>4726.75</v>
      </c>
    </row>
    <row r="9" ht="21" customHeight="1" spans="1:8">
      <c r="A9" s="93" t="s">
        <v>44</v>
      </c>
      <c r="B9" s="31"/>
      <c r="C9" s="93" t="s">
        <v>45</v>
      </c>
      <c r="D9" s="94"/>
      <c r="E9" s="93" t="s">
        <v>46</v>
      </c>
      <c r="F9" s="31">
        <v>119.76</v>
      </c>
      <c r="G9" s="93" t="s">
        <v>47</v>
      </c>
      <c r="H9" s="31"/>
    </row>
    <row r="10" ht="21" customHeight="1" spans="1:8">
      <c r="A10" s="93" t="s">
        <v>48</v>
      </c>
      <c r="B10" s="31"/>
      <c r="C10" s="93" t="s">
        <v>49</v>
      </c>
      <c r="D10" s="94"/>
      <c r="E10" s="93" t="s">
        <v>50</v>
      </c>
      <c r="F10" s="31">
        <v>7.71</v>
      </c>
      <c r="G10" s="93" t="s">
        <v>51</v>
      </c>
      <c r="H10" s="31"/>
    </row>
    <row r="11" ht="21" customHeight="1" spans="1:8">
      <c r="A11" s="93" t="s">
        <v>52</v>
      </c>
      <c r="B11" s="31"/>
      <c r="C11" s="93" t="s">
        <v>53</v>
      </c>
      <c r="D11" s="94"/>
      <c r="E11" s="26" t="s">
        <v>54</v>
      </c>
      <c r="F11" s="27">
        <f>F12+F13+F14</f>
        <v>9171.18</v>
      </c>
      <c r="G11" s="93" t="s">
        <v>55</v>
      </c>
      <c r="H11" s="31"/>
    </row>
    <row r="12" ht="21" customHeight="1" spans="1:8">
      <c r="A12" s="93" t="s">
        <v>56</v>
      </c>
      <c r="B12" s="31"/>
      <c r="C12" s="93" t="s">
        <v>57</v>
      </c>
      <c r="D12" s="94"/>
      <c r="E12" s="93" t="s">
        <v>58</v>
      </c>
      <c r="F12" s="31">
        <v>48</v>
      </c>
      <c r="G12" s="93" t="s">
        <v>59</v>
      </c>
      <c r="H12" s="31"/>
    </row>
    <row r="13" ht="21" customHeight="1" spans="1:8">
      <c r="A13" s="93" t="s">
        <v>60</v>
      </c>
      <c r="B13" s="31"/>
      <c r="C13" s="93" t="s">
        <v>61</v>
      </c>
      <c r="D13" s="94"/>
      <c r="E13" s="93" t="s">
        <v>62</v>
      </c>
      <c r="F13" s="31">
        <v>4606.99</v>
      </c>
      <c r="G13" s="93" t="s">
        <v>63</v>
      </c>
      <c r="H13" s="31"/>
    </row>
    <row r="14" ht="21" customHeight="1" spans="1:8">
      <c r="A14" s="93" t="s">
        <v>64</v>
      </c>
      <c r="B14" s="31"/>
      <c r="C14" s="93" t="s">
        <v>65</v>
      </c>
      <c r="D14" s="94">
        <v>63.95</v>
      </c>
      <c r="E14" s="93" t="s">
        <v>66</v>
      </c>
      <c r="F14" s="31">
        <v>4516.19</v>
      </c>
      <c r="G14" s="93" t="s">
        <v>67</v>
      </c>
      <c r="H14" s="31"/>
    </row>
    <row r="15" ht="21" customHeight="1" spans="1:8">
      <c r="A15" s="93" t="s">
        <v>68</v>
      </c>
      <c r="B15" s="31"/>
      <c r="C15" s="93" t="s">
        <v>69</v>
      </c>
      <c r="D15" s="94"/>
      <c r="E15" s="93" t="s">
        <v>70</v>
      </c>
      <c r="F15" s="31"/>
      <c r="G15" s="93" t="s">
        <v>71</v>
      </c>
      <c r="H15" s="31">
        <v>4523.9</v>
      </c>
    </row>
    <row r="16" ht="21" customHeight="1" spans="1:8">
      <c r="A16" s="93" t="s">
        <v>72</v>
      </c>
      <c r="B16" s="31"/>
      <c r="C16" s="93" t="s">
        <v>73</v>
      </c>
      <c r="D16" s="94">
        <v>9830.5</v>
      </c>
      <c r="E16" s="93" t="s">
        <v>74</v>
      </c>
      <c r="F16" s="31"/>
      <c r="G16" s="93" t="s">
        <v>75</v>
      </c>
      <c r="H16" s="31"/>
    </row>
    <row r="17" ht="21" customHeight="1" spans="1:8">
      <c r="A17" s="93" t="s">
        <v>76</v>
      </c>
      <c r="B17" s="31"/>
      <c r="C17" s="93" t="s">
        <v>77</v>
      </c>
      <c r="D17" s="94"/>
      <c r="E17" s="93" t="s">
        <v>78</v>
      </c>
      <c r="F17" s="31"/>
      <c r="G17" s="93" t="s">
        <v>79</v>
      </c>
      <c r="H17" s="31"/>
    </row>
    <row r="18" ht="21" customHeight="1" spans="1:8">
      <c r="A18" s="93" t="s">
        <v>80</v>
      </c>
      <c r="B18" s="31"/>
      <c r="C18" s="93" t="s">
        <v>81</v>
      </c>
      <c r="D18" s="94">
        <v>10</v>
      </c>
      <c r="E18" s="93" t="s">
        <v>82</v>
      </c>
      <c r="F18" s="31"/>
      <c r="G18" s="93" t="s">
        <v>83</v>
      </c>
      <c r="H18" s="31"/>
    </row>
    <row r="19" ht="21" customHeight="1" spans="1:8">
      <c r="A19" s="93" t="s">
        <v>84</v>
      </c>
      <c r="B19" s="31"/>
      <c r="C19" s="93" t="s">
        <v>85</v>
      </c>
      <c r="D19" s="94"/>
      <c r="E19" s="93" t="s">
        <v>86</v>
      </c>
      <c r="F19" s="31"/>
      <c r="G19" s="93" t="s">
        <v>87</v>
      </c>
      <c r="H19" s="31"/>
    </row>
    <row r="20" ht="21" customHeight="1" spans="1:8">
      <c r="A20" s="93" t="s">
        <v>88</v>
      </c>
      <c r="B20" s="31"/>
      <c r="C20" s="93" t="s">
        <v>89</v>
      </c>
      <c r="D20" s="94"/>
      <c r="E20" s="93" t="s">
        <v>90</v>
      </c>
      <c r="F20" s="31"/>
      <c r="G20" s="93" t="s">
        <v>91</v>
      </c>
      <c r="H20" s="31"/>
    </row>
    <row r="21" ht="21" customHeight="1" spans="1:8">
      <c r="A21" s="26" t="s">
        <v>92</v>
      </c>
      <c r="B21" s="27"/>
      <c r="C21" s="93" t="s">
        <v>93</v>
      </c>
      <c r="D21" s="94"/>
      <c r="E21" s="93" t="s">
        <v>94</v>
      </c>
      <c r="F21" s="31"/>
      <c r="G21" s="93"/>
      <c r="H21" s="31"/>
    </row>
    <row r="22" ht="21" customHeight="1" spans="1:8">
      <c r="A22" s="26" t="s">
        <v>95</v>
      </c>
      <c r="B22" s="27"/>
      <c r="C22" s="93" t="s">
        <v>96</v>
      </c>
      <c r="D22" s="94"/>
      <c r="E22" s="26" t="s">
        <v>97</v>
      </c>
      <c r="F22" s="27"/>
      <c r="G22" s="93"/>
      <c r="H22" s="31"/>
    </row>
    <row r="23" ht="21" customHeight="1" spans="1:8">
      <c r="A23" s="26" t="s">
        <v>98</v>
      </c>
      <c r="B23" s="27"/>
      <c r="C23" s="93" t="s">
        <v>99</v>
      </c>
      <c r="D23" s="94"/>
      <c r="E23" s="93"/>
      <c r="F23" s="93"/>
      <c r="G23" s="93"/>
      <c r="H23" s="31"/>
    </row>
    <row r="24" ht="21" customHeight="1" spans="1:8">
      <c r="A24" s="26" t="s">
        <v>100</v>
      </c>
      <c r="B24" s="27"/>
      <c r="C24" s="93" t="s">
        <v>101</v>
      </c>
      <c r="D24" s="94"/>
      <c r="E24" s="93"/>
      <c r="F24" s="93"/>
      <c r="G24" s="93"/>
      <c r="H24" s="31"/>
    </row>
    <row r="25" ht="21" customHeight="1" spans="1:8">
      <c r="A25" s="26" t="s">
        <v>102</v>
      </c>
      <c r="B25" s="27">
        <v>2363.8</v>
      </c>
      <c r="C25" s="93" t="s">
        <v>103</v>
      </c>
      <c r="D25" s="94"/>
      <c r="E25" s="93"/>
      <c r="F25" s="93"/>
      <c r="G25" s="93"/>
      <c r="H25" s="31"/>
    </row>
    <row r="26" ht="21" customHeight="1" spans="1:8">
      <c r="A26" s="93" t="s">
        <v>104</v>
      </c>
      <c r="B26" s="31">
        <v>2363.8</v>
      </c>
      <c r="C26" s="93" t="s">
        <v>105</v>
      </c>
      <c r="D26" s="94">
        <v>58.94</v>
      </c>
      <c r="E26" s="93"/>
      <c r="F26" s="93"/>
      <c r="G26" s="93"/>
      <c r="H26" s="31"/>
    </row>
    <row r="27" ht="21" customHeight="1" spans="1:8">
      <c r="A27" s="93" t="s">
        <v>106</v>
      </c>
      <c r="B27" s="31"/>
      <c r="C27" s="93" t="s">
        <v>107</v>
      </c>
      <c r="D27" s="94"/>
      <c r="E27" s="93"/>
      <c r="F27" s="93"/>
      <c r="G27" s="93"/>
      <c r="H27" s="31"/>
    </row>
    <row r="28" ht="21" customHeight="1" spans="1:8">
      <c r="A28" s="93" t="s">
        <v>108</v>
      </c>
      <c r="B28" s="31"/>
      <c r="C28" s="93" t="s">
        <v>109</v>
      </c>
      <c r="D28" s="94"/>
      <c r="E28" s="93"/>
      <c r="F28" s="93"/>
      <c r="G28" s="93"/>
      <c r="H28" s="31"/>
    </row>
    <row r="29" ht="21" customHeight="1" spans="1:8">
      <c r="A29" s="26" t="s">
        <v>110</v>
      </c>
      <c r="B29" s="27"/>
      <c r="C29" s="93" t="s">
        <v>111</v>
      </c>
      <c r="D29" s="94"/>
      <c r="E29" s="93"/>
      <c r="F29" s="93"/>
      <c r="G29" s="93"/>
      <c r="H29" s="31"/>
    </row>
    <row r="30" ht="21" customHeight="1" spans="1:8">
      <c r="A30" s="26" t="s">
        <v>112</v>
      </c>
      <c r="B30" s="27"/>
      <c r="C30" s="93" t="s">
        <v>113</v>
      </c>
      <c r="D30" s="94"/>
      <c r="E30" s="93"/>
      <c r="F30" s="93"/>
      <c r="G30" s="93"/>
      <c r="H30" s="31"/>
    </row>
    <row r="31" ht="21" customHeight="1" spans="1:8">
      <c r="A31" s="26" t="s">
        <v>114</v>
      </c>
      <c r="B31" s="27"/>
      <c r="C31" s="93" t="s">
        <v>115</v>
      </c>
      <c r="D31" s="94"/>
      <c r="E31" s="93"/>
      <c r="F31" s="93"/>
      <c r="G31" s="93"/>
      <c r="H31" s="31"/>
    </row>
    <row r="32" ht="21" customHeight="1" spans="1:8">
      <c r="A32" s="26" t="s">
        <v>116</v>
      </c>
      <c r="B32" s="27"/>
      <c r="C32" s="93" t="s">
        <v>117</v>
      </c>
      <c r="D32" s="94"/>
      <c r="E32" s="93"/>
      <c r="F32" s="93"/>
      <c r="G32" s="93"/>
      <c r="H32" s="31"/>
    </row>
    <row r="33" ht="21" customHeight="1" spans="1:8">
      <c r="A33" s="26" t="s">
        <v>118</v>
      </c>
      <c r="B33" s="27"/>
      <c r="C33" s="93" t="s">
        <v>119</v>
      </c>
      <c r="D33" s="94"/>
      <c r="E33" s="93"/>
      <c r="F33" s="93"/>
      <c r="G33" s="93"/>
      <c r="H33" s="31"/>
    </row>
    <row r="34" ht="21" customHeight="1" spans="1:8">
      <c r="A34" s="93"/>
      <c r="B34" s="93"/>
      <c r="C34" s="93" t="s">
        <v>120</v>
      </c>
      <c r="D34" s="94"/>
      <c r="E34" s="93"/>
      <c r="F34" s="93"/>
      <c r="G34" s="93"/>
      <c r="H34" s="93"/>
    </row>
    <row r="35" ht="21" customHeight="1" spans="1:8">
      <c r="A35" s="93"/>
      <c r="B35" s="93"/>
      <c r="C35" s="93" t="s">
        <v>121</v>
      </c>
      <c r="D35" s="94"/>
      <c r="E35" s="93"/>
      <c r="F35" s="93"/>
      <c r="G35" s="93"/>
      <c r="H35" s="93"/>
    </row>
    <row r="36" ht="21" customHeight="1" spans="1:8">
      <c r="A36" s="93"/>
      <c r="B36" s="93"/>
      <c r="C36" s="93" t="s">
        <v>122</v>
      </c>
      <c r="D36" s="94"/>
      <c r="E36" s="93"/>
      <c r="F36" s="93"/>
      <c r="G36" s="93"/>
      <c r="H36" s="93"/>
    </row>
    <row r="37" ht="21" customHeight="1" spans="1:8">
      <c r="A37" s="26" t="s">
        <v>123</v>
      </c>
      <c r="B37" s="27">
        <v>9963.39</v>
      </c>
      <c r="C37" s="26" t="s">
        <v>124</v>
      </c>
      <c r="D37" s="27">
        <f>SUM(D7:D36)</f>
        <v>9963.39</v>
      </c>
      <c r="E37" s="26" t="s">
        <v>124</v>
      </c>
      <c r="F37" s="27">
        <f>F7+F11</f>
        <v>9963.39</v>
      </c>
      <c r="G37" s="26" t="s">
        <v>124</v>
      </c>
      <c r="H37" s="27">
        <v>9963.39</v>
      </c>
    </row>
    <row r="38" ht="21" customHeight="1" spans="1:8">
      <c r="A38" s="26" t="s">
        <v>125</v>
      </c>
      <c r="B38" s="27"/>
      <c r="C38" s="26" t="s">
        <v>126</v>
      </c>
      <c r="D38" s="27"/>
      <c r="E38" s="26" t="s">
        <v>126</v>
      </c>
      <c r="F38" s="27"/>
      <c r="G38" s="26" t="s">
        <v>126</v>
      </c>
      <c r="H38" s="27"/>
    </row>
    <row r="39" ht="21" customHeight="1" spans="1:8">
      <c r="A39" s="26" t="s">
        <v>127</v>
      </c>
      <c r="B39" s="27">
        <v>9963.39</v>
      </c>
      <c r="C39" s="26" t="s">
        <v>128</v>
      </c>
      <c r="D39" s="27">
        <v>9963.39</v>
      </c>
      <c r="E39" s="26" t="s">
        <v>128</v>
      </c>
      <c r="F39" s="27">
        <v>9963.39</v>
      </c>
      <c r="G39" s="26" t="s">
        <v>128</v>
      </c>
      <c r="H39" s="27">
        <v>9963.39</v>
      </c>
    </row>
  </sheetData>
  <mergeCells count="6">
    <mergeCell ref="A2:H2"/>
    <mergeCell ref="A3:H3"/>
    <mergeCell ref="A4:C4"/>
    <mergeCell ref="G4:H4"/>
    <mergeCell ref="A5:B5"/>
    <mergeCell ref="C5:H5"/>
  </mergeCells>
  <pageMargins left="0.751388888888889" right="0.751388888888889" top="0.271527777777778" bottom="0.271527777777778" header="0" footer="0"/>
  <pageSetup paperSize="9" scale="62"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1"/>
  <sheetViews>
    <sheetView zoomScale="70" zoomScaleNormal="70" topLeftCell="H1" workbookViewId="0">
      <selection activeCell="I11" sqref="I11"/>
    </sheetView>
  </sheetViews>
  <sheetFormatPr defaultColWidth="10" defaultRowHeight="13.5"/>
  <cols>
    <col min="1" max="1" width="12.25" customWidth="1"/>
    <col min="2" max="2" width="22.875" customWidth="1"/>
    <col min="3" max="3" width="18" customWidth="1"/>
    <col min="4" max="4" width="14.875" customWidth="1"/>
    <col min="5" max="5" width="12.375" customWidth="1"/>
    <col min="6" max="9" width="9.75" customWidth="1"/>
    <col min="10" max="10" width="15.5" customWidth="1"/>
    <col min="11" max="25" width="9.25" customWidth="1"/>
    <col min="26" max="26" width="9.75" customWidth="1"/>
  </cols>
  <sheetData>
    <row r="1" ht="16.35" customHeight="1" spans="1:1">
      <c r="A1" s="22"/>
    </row>
    <row r="2" ht="36.2" customHeight="1" spans="1:25">
      <c r="A2" s="23" t="s">
        <v>7</v>
      </c>
      <c r="B2" s="23"/>
      <c r="C2" s="23"/>
      <c r="D2" s="23"/>
      <c r="E2" s="23"/>
      <c r="F2" s="23"/>
      <c r="G2" s="23"/>
      <c r="H2" s="23"/>
      <c r="I2" s="23"/>
      <c r="J2" s="23"/>
      <c r="K2" s="23"/>
      <c r="L2" s="23"/>
      <c r="M2" s="23"/>
      <c r="N2" s="23"/>
      <c r="O2" s="23"/>
      <c r="P2" s="23"/>
      <c r="Q2" s="23"/>
      <c r="R2" s="23"/>
      <c r="S2" s="23"/>
      <c r="T2" s="23"/>
      <c r="U2" s="23"/>
      <c r="V2" s="23"/>
      <c r="W2" s="23"/>
      <c r="X2" s="23"/>
      <c r="Y2" s="23"/>
    </row>
    <row r="3" ht="26.65" customHeight="1" spans="1:25">
      <c r="A3" s="24" t="s">
        <v>27</v>
      </c>
      <c r="B3" s="24"/>
      <c r="C3" s="24"/>
      <c r="D3" s="24"/>
      <c r="E3" s="24"/>
      <c r="F3" s="24"/>
      <c r="G3" s="24"/>
      <c r="H3" s="24"/>
      <c r="I3" s="24"/>
      <c r="J3" s="24"/>
      <c r="K3" s="24"/>
      <c r="L3" s="24"/>
      <c r="M3" s="24"/>
      <c r="N3" s="24"/>
      <c r="O3" s="24"/>
      <c r="P3" s="24"/>
      <c r="Q3" s="24"/>
      <c r="R3" s="24"/>
      <c r="S3" s="24"/>
      <c r="T3" s="24"/>
      <c r="U3" s="24"/>
      <c r="V3" s="24"/>
      <c r="W3" s="24"/>
      <c r="X3" s="24"/>
      <c r="Y3" s="24"/>
    </row>
    <row r="4" ht="23.25" customHeight="1" spans="6:25">
      <c r="F4" s="22"/>
      <c r="X4" s="107" t="s">
        <v>28</v>
      </c>
      <c r="Y4" s="107"/>
    </row>
    <row r="5" ht="31.15" customHeight="1" spans="1:25">
      <c r="A5" s="25" t="s">
        <v>129</v>
      </c>
      <c r="B5" s="25" t="s">
        <v>130</v>
      </c>
      <c r="C5" s="25" t="s">
        <v>131</v>
      </c>
      <c r="D5" s="25" t="s">
        <v>132</v>
      </c>
      <c r="E5" s="25"/>
      <c r="F5" s="25"/>
      <c r="G5" s="25"/>
      <c r="H5" s="25"/>
      <c r="I5" s="25"/>
      <c r="J5" s="25"/>
      <c r="K5" s="25"/>
      <c r="L5" s="25"/>
      <c r="M5" s="25"/>
      <c r="N5" s="25"/>
      <c r="O5" s="25"/>
      <c r="P5" s="25"/>
      <c r="Q5" s="25"/>
      <c r="R5" s="25"/>
      <c r="S5" s="25" t="s">
        <v>125</v>
      </c>
      <c r="T5" s="25"/>
      <c r="U5" s="25"/>
      <c r="V5" s="25"/>
      <c r="W5" s="25"/>
      <c r="X5" s="25"/>
      <c r="Y5" s="25"/>
    </row>
    <row r="6" ht="31.15" customHeight="1" spans="1:25">
      <c r="A6" s="25"/>
      <c r="B6" s="25"/>
      <c r="C6" s="25"/>
      <c r="D6" s="25" t="s">
        <v>133</v>
      </c>
      <c r="E6" s="25" t="s">
        <v>134</v>
      </c>
      <c r="F6" s="25" t="s">
        <v>135</v>
      </c>
      <c r="G6" s="25" t="s">
        <v>136</v>
      </c>
      <c r="H6" s="25" t="s">
        <v>137</v>
      </c>
      <c r="I6" s="25" t="s">
        <v>138</v>
      </c>
      <c r="J6" s="25" t="s">
        <v>139</v>
      </c>
      <c r="K6" s="25"/>
      <c r="L6" s="25"/>
      <c r="M6" s="25"/>
      <c r="N6" s="25" t="s">
        <v>140</v>
      </c>
      <c r="O6" s="25" t="s">
        <v>141</v>
      </c>
      <c r="P6" s="25" t="s">
        <v>142</v>
      </c>
      <c r="Q6" s="25" t="s">
        <v>143</v>
      </c>
      <c r="R6" s="25" t="s">
        <v>144</v>
      </c>
      <c r="S6" s="25" t="s">
        <v>133</v>
      </c>
      <c r="T6" s="25" t="s">
        <v>134</v>
      </c>
      <c r="U6" s="25" t="s">
        <v>135</v>
      </c>
      <c r="V6" s="25" t="s">
        <v>136</v>
      </c>
      <c r="W6" s="25" t="s">
        <v>137</v>
      </c>
      <c r="X6" s="25" t="s">
        <v>138</v>
      </c>
      <c r="Y6" s="25" t="s">
        <v>145</v>
      </c>
    </row>
    <row r="7" ht="36" customHeight="1" spans="1:25">
      <c r="A7" s="25"/>
      <c r="B7" s="25"/>
      <c r="C7" s="25"/>
      <c r="D7" s="25"/>
      <c r="E7" s="25"/>
      <c r="F7" s="25"/>
      <c r="G7" s="25"/>
      <c r="H7" s="25"/>
      <c r="I7" s="25"/>
      <c r="J7" s="25" t="s">
        <v>146</v>
      </c>
      <c r="K7" s="25" t="s">
        <v>147</v>
      </c>
      <c r="L7" s="25" t="s">
        <v>148</v>
      </c>
      <c r="M7" s="25" t="s">
        <v>137</v>
      </c>
      <c r="N7" s="25"/>
      <c r="O7" s="25"/>
      <c r="P7" s="25"/>
      <c r="Q7" s="25"/>
      <c r="R7" s="25"/>
      <c r="S7" s="25"/>
      <c r="T7" s="25"/>
      <c r="U7" s="25"/>
      <c r="V7" s="25"/>
      <c r="W7" s="25"/>
      <c r="X7" s="25"/>
      <c r="Y7" s="25"/>
    </row>
    <row r="8" ht="45.95" customHeight="1" spans="1:25">
      <c r="A8" s="26"/>
      <c r="B8" s="26" t="s">
        <v>131</v>
      </c>
      <c r="C8" s="92">
        <v>9963.39</v>
      </c>
      <c r="D8" s="92">
        <v>9963.39</v>
      </c>
      <c r="E8" s="27">
        <v>7599.59</v>
      </c>
      <c r="F8" s="92"/>
      <c r="G8" s="92"/>
      <c r="H8" s="92"/>
      <c r="I8" s="92"/>
      <c r="J8" s="27">
        <v>2363.8</v>
      </c>
      <c r="K8" s="92"/>
      <c r="L8" s="92"/>
      <c r="M8" s="92"/>
      <c r="N8" s="92"/>
      <c r="O8" s="92"/>
      <c r="P8" s="92"/>
      <c r="Q8" s="92"/>
      <c r="R8" s="92"/>
      <c r="S8" s="92"/>
      <c r="T8" s="92"/>
      <c r="U8" s="92"/>
      <c r="V8" s="92"/>
      <c r="W8" s="92"/>
      <c r="X8" s="92"/>
      <c r="Y8" s="92"/>
    </row>
    <row r="9" ht="45.95" customHeight="1" spans="1:25">
      <c r="A9" s="28">
        <v>401</v>
      </c>
      <c r="B9" s="28" t="s">
        <v>3</v>
      </c>
      <c r="C9" s="92">
        <v>9963.39</v>
      </c>
      <c r="D9" s="92">
        <v>9963.39</v>
      </c>
      <c r="E9" s="27">
        <v>7599.59</v>
      </c>
      <c r="F9" s="27"/>
      <c r="G9" s="27"/>
      <c r="H9" s="27"/>
      <c r="I9" s="27"/>
      <c r="J9" s="27">
        <v>2363.8</v>
      </c>
      <c r="K9" s="27"/>
      <c r="L9" s="27"/>
      <c r="M9" s="27"/>
      <c r="N9" s="27"/>
      <c r="O9" s="27"/>
      <c r="P9" s="27"/>
      <c r="Q9" s="27"/>
      <c r="R9" s="27"/>
      <c r="S9" s="27"/>
      <c r="T9" s="27"/>
      <c r="U9" s="27"/>
      <c r="V9" s="27"/>
      <c r="W9" s="27"/>
      <c r="X9" s="27"/>
      <c r="Y9" s="27"/>
    </row>
    <row r="10" ht="45.95" customHeight="1" spans="1:25">
      <c r="A10" s="106">
        <v>401001</v>
      </c>
      <c r="B10" s="106" t="s">
        <v>149</v>
      </c>
      <c r="C10" s="94">
        <v>9963.39</v>
      </c>
      <c r="D10" s="94">
        <v>9963.39</v>
      </c>
      <c r="E10" s="31">
        <v>7599.59</v>
      </c>
      <c r="F10" s="31"/>
      <c r="G10" s="31"/>
      <c r="H10" s="31"/>
      <c r="I10" s="31"/>
      <c r="J10" s="31">
        <v>2363.8</v>
      </c>
      <c r="K10" s="31"/>
      <c r="L10" s="31"/>
      <c r="M10" s="31"/>
      <c r="N10" s="31"/>
      <c r="O10" s="31"/>
      <c r="P10" s="31"/>
      <c r="Q10" s="31"/>
      <c r="R10" s="31"/>
      <c r="S10" s="31"/>
      <c r="T10" s="31"/>
      <c r="U10" s="31"/>
      <c r="V10" s="31"/>
      <c r="W10" s="31"/>
      <c r="X10" s="31"/>
      <c r="Y10" s="31"/>
    </row>
    <row r="11" ht="45.95" customHeight="1"/>
  </sheetData>
  <mergeCells count="27">
    <mergeCell ref="A2:Y2"/>
    <mergeCell ref="A3:Y3"/>
    <mergeCell ref="X4:Y4"/>
    <mergeCell ref="D5:R5"/>
    <mergeCell ref="S5:Y5"/>
    <mergeCell ref="J6:M6"/>
    <mergeCell ref="A5:A7"/>
    <mergeCell ref="B5:B7"/>
    <mergeCell ref="C5:C7"/>
    <mergeCell ref="D6:D7"/>
    <mergeCell ref="E6:E7"/>
    <mergeCell ref="F6:F7"/>
    <mergeCell ref="G6:G7"/>
    <mergeCell ref="H6:H7"/>
    <mergeCell ref="I6:I7"/>
    <mergeCell ref="N6:N7"/>
    <mergeCell ref="O6:O7"/>
    <mergeCell ref="P6:P7"/>
    <mergeCell ref="Q6:Q7"/>
    <mergeCell ref="R6:R7"/>
    <mergeCell ref="S6:S7"/>
    <mergeCell ref="T6:T7"/>
    <mergeCell ref="U6:U7"/>
    <mergeCell ref="V6:V7"/>
    <mergeCell ref="W6:W7"/>
    <mergeCell ref="X6:X7"/>
    <mergeCell ref="Y6:Y7"/>
  </mergeCells>
  <pageMargins left="0.751388888888889" right="0.751388888888889" top="0.271527777777778" bottom="0.271527777777778" header="0" footer="0"/>
  <pageSetup paperSize="9" scale="4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zoomScale="70" zoomScaleNormal="70" workbookViewId="0">
      <selection activeCell="G6" sqref="G6:H6"/>
    </sheetView>
  </sheetViews>
  <sheetFormatPr defaultColWidth="10" defaultRowHeight="13.5"/>
  <cols>
    <col min="1" max="1" width="7.875" style="43" customWidth="1"/>
    <col min="2" max="2" width="8.375" style="43" customWidth="1"/>
    <col min="3" max="3" width="10.5" style="43" customWidth="1"/>
    <col min="4" max="4" width="17.5" style="43" customWidth="1"/>
    <col min="5" max="5" width="25.75" style="43" customWidth="1"/>
    <col min="6" max="6" width="17.5" style="43" customWidth="1"/>
    <col min="7" max="7" width="12.375" style="43" customWidth="1"/>
    <col min="8" max="8" width="15.5" style="43" customWidth="1"/>
    <col min="9" max="9" width="17.5" style="43" customWidth="1"/>
    <col min="10" max="10" width="12.375" style="43" customWidth="1"/>
    <col min="11" max="11" width="15.5" style="43" customWidth="1"/>
    <col min="12" max="12" width="9.75" style="43" customWidth="1"/>
    <col min="13" max="16384" width="10" style="43"/>
  </cols>
  <sheetData>
    <row r="1" ht="16.35" customHeight="1" spans="1:4">
      <c r="A1" s="44"/>
      <c r="D1" s="99"/>
    </row>
    <row r="2" ht="42.2" customHeight="1" spans="4:11">
      <c r="D2" s="45" t="s">
        <v>8</v>
      </c>
      <c r="E2" s="45"/>
      <c r="F2" s="45"/>
      <c r="G2" s="45"/>
      <c r="H2" s="45"/>
      <c r="I2" s="45"/>
      <c r="J2" s="45"/>
      <c r="K2" s="45"/>
    </row>
    <row r="3" ht="33.6" customHeight="1" spans="1:11">
      <c r="A3" s="100" t="s">
        <v>27</v>
      </c>
      <c r="B3" s="100"/>
      <c r="C3" s="100"/>
      <c r="D3" s="100"/>
      <c r="E3" s="100"/>
      <c r="F3" s="100"/>
      <c r="G3" s="100"/>
      <c r="H3" s="100"/>
      <c r="I3" s="100"/>
      <c r="J3" s="100"/>
      <c r="K3" s="100"/>
    </row>
    <row r="4" ht="24.95" customHeight="1" spans="1:11">
      <c r="A4" s="101"/>
      <c r="B4" s="44"/>
      <c r="C4" s="44"/>
      <c r="I4" s="47" t="s">
        <v>28</v>
      </c>
      <c r="J4" s="47"/>
      <c r="K4" s="47"/>
    </row>
    <row r="5" ht="50.85" customHeight="1" spans="1:11">
      <c r="A5" s="48" t="s">
        <v>150</v>
      </c>
      <c r="B5" s="48"/>
      <c r="C5" s="48"/>
      <c r="D5" s="48" t="s">
        <v>151</v>
      </c>
      <c r="E5" s="48" t="s">
        <v>152</v>
      </c>
      <c r="F5" s="48" t="s">
        <v>131</v>
      </c>
      <c r="G5" s="48" t="s">
        <v>153</v>
      </c>
      <c r="H5" s="48" t="s">
        <v>154</v>
      </c>
      <c r="I5" s="48" t="s">
        <v>155</v>
      </c>
      <c r="J5" s="48" t="s">
        <v>156</v>
      </c>
      <c r="K5" s="48" t="s">
        <v>157</v>
      </c>
    </row>
    <row r="6" ht="39.6" customHeight="1" spans="1:11">
      <c r="A6" s="48" t="s">
        <v>158</v>
      </c>
      <c r="B6" s="48" t="s">
        <v>159</v>
      </c>
      <c r="C6" s="48" t="s">
        <v>160</v>
      </c>
      <c r="D6" s="48"/>
      <c r="E6" s="49" t="s">
        <v>131</v>
      </c>
      <c r="F6" s="50">
        <f>F7</f>
        <v>9963.39</v>
      </c>
      <c r="G6" s="50">
        <f>G7</f>
        <v>792.21</v>
      </c>
      <c r="H6" s="91">
        <v>9171.18</v>
      </c>
      <c r="I6" s="50"/>
      <c r="J6" s="49"/>
      <c r="K6" s="49"/>
    </row>
    <row r="7" ht="33.6" customHeight="1" spans="1:11">
      <c r="A7" s="57"/>
      <c r="B7" s="57"/>
      <c r="C7" s="57"/>
      <c r="D7" s="51">
        <v>401</v>
      </c>
      <c r="E7" s="51" t="s">
        <v>3</v>
      </c>
      <c r="F7" s="50">
        <f>F8</f>
        <v>9963.39</v>
      </c>
      <c r="G7" s="50">
        <f>G8</f>
        <v>792.21</v>
      </c>
      <c r="H7" s="91">
        <v>9171.18</v>
      </c>
      <c r="I7" s="50"/>
      <c r="J7" s="49"/>
      <c r="K7" s="49"/>
    </row>
    <row r="8" ht="26.1" customHeight="1" spans="1:11">
      <c r="A8" s="84"/>
      <c r="B8" s="84"/>
      <c r="C8" s="84"/>
      <c r="D8" s="85">
        <v>401001</v>
      </c>
      <c r="E8" s="85" t="s">
        <v>149</v>
      </c>
      <c r="F8" s="91">
        <f>G8+H8</f>
        <v>9963.39</v>
      </c>
      <c r="G8" s="91">
        <f>G9+G10+G11+G12+G13+G14+G15+G16+G17+G18+G19+G20+G21+G22+G23+G24+G25+G27+G26+G28+G29</f>
        <v>792.21</v>
      </c>
      <c r="H8" s="91">
        <f>SUM(H9:H29)</f>
        <v>9171.18</v>
      </c>
      <c r="I8" s="91"/>
      <c r="J8" s="103"/>
      <c r="K8" s="103"/>
    </row>
    <row r="9" ht="29.1" customHeight="1" spans="1:11">
      <c r="A9" s="74">
        <v>208</v>
      </c>
      <c r="B9" s="74" t="s">
        <v>161</v>
      </c>
      <c r="C9" s="74" t="s">
        <v>161</v>
      </c>
      <c r="D9" s="71">
        <v>2080505</v>
      </c>
      <c r="E9" s="71" t="s">
        <v>162</v>
      </c>
      <c r="F9" s="78">
        <f>G9+H9</f>
        <v>63.95</v>
      </c>
      <c r="G9" s="78">
        <v>63.95</v>
      </c>
      <c r="H9" s="102"/>
      <c r="I9" s="102"/>
      <c r="J9" s="104"/>
      <c r="K9" s="104"/>
    </row>
    <row r="10" ht="29.1" customHeight="1" spans="1:11">
      <c r="A10" s="90" t="s">
        <v>163</v>
      </c>
      <c r="B10" s="90" t="s">
        <v>164</v>
      </c>
      <c r="C10" s="90" t="s">
        <v>164</v>
      </c>
      <c r="D10" s="71">
        <v>2100101</v>
      </c>
      <c r="E10" s="71" t="s">
        <v>165</v>
      </c>
      <c r="F10" s="78">
        <f t="shared" ref="F10:F29" si="0">G10+H10</f>
        <v>623.36</v>
      </c>
      <c r="G10" s="78">
        <v>623.36</v>
      </c>
      <c r="H10" s="78"/>
      <c r="I10" s="78"/>
      <c r="J10" s="105"/>
      <c r="K10" s="105"/>
    </row>
    <row r="11" ht="29.1" customHeight="1" spans="1:11">
      <c r="A11" s="90" t="s">
        <v>163</v>
      </c>
      <c r="B11" s="90" t="s">
        <v>164</v>
      </c>
      <c r="C11" s="90" t="s">
        <v>166</v>
      </c>
      <c r="D11" s="71">
        <v>2100199</v>
      </c>
      <c r="E11" s="71" t="s">
        <v>167</v>
      </c>
      <c r="F11" s="78">
        <f t="shared" si="0"/>
        <v>177.28</v>
      </c>
      <c r="G11" s="78"/>
      <c r="H11" s="78">
        <v>177.28</v>
      </c>
      <c r="I11" s="78"/>
      <c r="J11" s="105"/>
      <c r="K11" s="105"/>
    </row>
    <row r="12" ht="29.1" customHeight="1" spans="1:11">
      <c r="A12" s="74">
        <v>210</v>
      </c>
      <c r="B12" s="74" t="s">
        <v>168</v>
      </c>
      <c r="C12" s="74" t="s">
        <v>169</v>
      </c>
      <c r="D12" s="71">
        <v>2100206</v>
      </c>
      <c r="E12" s="71" t="s">
        <v>170</v>
      </c>
      <c r="F12" s="78">
        <f t="shared" si="0"/>
        <v>20</v>
      </c>
      <c r="G12" s="78"/>
      <c r="H12" s="78">
        <v>20</v>
      </c>
      <c r="I12" s="78"/>
      <c r="J12" s="105"/>
      <c r="K12" s="105"/>
    </row>
    <row r="13" ht="29.1" customHeight="1" spans="1:11">
      <c r="A13" s="74" t="s">
        <v>163</v>
      </c>
      <c r="B13" s="74" t="s">
        <v>168</v>
      </c>
      <c r="C13" s="74" t="s">
        <v>166</v>
      </c>
      <c r="D13" s="71">
        <v>2100299</v>
      </c>
      <c r="E13" s="71" t="s">
        <v>171</v>
      </c>
      <c r="F13" s="78">
        <f t="shared" si="0"/>
        <v>475</v>
      </c>
      <c r="G13" s="78"/>
      <c r="H13" s="78">
        <v>475</v>
      </c>
      <c r="I13" s="78"/>
      <c r="J13" s="105"/>
      <c r="K13" s="105"/>
    </row>
    <row r="14" ht="29.1" customHeight="1" spans="1:11">
      <c r="A14" s="74" t="s">
        <v>163</v>
      </c>
      <c r="B14" s="74" t="s">
        <v>172</v>
      </c>
      <c r="C14" s="74" t="s">
        <v>168</v>
      </c>
      <c r="D14" s="71">
        <v>2100302</v>
      </c>
      <c r="E14" s="71" t="s">
        <v>173</v>
      </c>
      <c r="F14" s="78">
        <f t="shared" si="0"/>
        <v>1966.67</v>
      </c>
      <c r="G14" s="78"/>
      <c r="H14" s="78">
        <v>1966.67</v>
      </c>
      <c r="I14" s="79"/>
      <c r="J14" s="79"/>
      <c r="K14" s="79"/>
    </row>
    <row r="15" ht="29.1" customHeight="1" spans="1:11">
      <c r="A15" s="74" t="s">
        <v>163</v>
      </c>
      <c r="B15" s="74" t="s">
        <v>172</v>
      </c>
      <c r="C15" s="74" t="s">
        <v>166</v>
      </c>
      <c r="D15" s="71">
        <v>2100399</v>
      </c>
      <c r="E15" s="71" t="s">
        <v>174</v>
      </c>
      <c r="F15" s="78">
        <f t="shared" si="0"/>
        <v>852.28</v>
      </c>
      <c r="G15" s="78"/>
      <c r="H15" s="78">
        <v>852.28</v>
      </c>
      <c r="I15" s="79"/>
      <c r="J15" s="79"/>
      <c r="K15" s="79"/>
    </row>
    <row r="16" ht="29.1" customHeight="1" spans="1:11">
      <c r="A16" s="74" t="s">
        <v>163</v>
      </c>
      <c r="B16" s="74" t="s">
        <v>175</v>
      </c>
      <c r="C16" s="74" t="s">
        <v>172</v>
      </c>
      <c r="D16" s="71">
        <v>2100403</v>
      </c>
      <c r="E16" s="71" t="s">
        <v>176</v>
      </c>
      <c r="F16" s="78">
        <f t="shared" si="0"/>
        <v>278</v>
      </c>
      <c r="G16" s="78"/>
      <c r="H16" s="78">
        <v>278</v>
      </c>
      <c r="I16" s="79"/>
      <c r="J16" s="79"/>
      <c r="K16" s="79"/>
    </row>
    <row r="17" ht="29.1" customHeight="1" spans="1:11">
      <c r="A17" s="74" t="s">
        <v>163</v>
      </c>
      <c r="B17" s="74" t="s">
        <v>175</v>
      </c>
      <c r="C17" s="74" t="s">
        <v>175</v>
      </c>
      <c r="D17" s="71">
        <v>2100404</v>
      </c>
      <c r="E17" s="71" t="s">
        <v>177</v>
      </c>
      <c r="F17" s="78">
        <f t="shared" si="0"/>
        <v>200</v>
      </c>
      <c r="G17" s="78"/>
      <c r="H17" s="78">
        <v>200</v>
      </c>
      <c r="I17" s="79"/>
      <c r="J17" s="79"/>
      <c r="K17" s="79"/>
    </row>
    <row r="18" ht="29.1" customHeight="1" spans="1:11">
      <c r="A18" s="74" t="s">
        <v>163</v>
      </c>
      <c r="B18" s="74" t="s">
        <v>175</v>
      </c>
      <c r="C18" s="74" t="s">
        <v>161</v>
      </c>
      <c r="D18" s="71">
        <v>2100405</v>
      </c>
      <c r="E18" s="71" t="s">
        <v>178</v>
      </c>
      <c r="F18" s="78">
        <f t="shared" si="0"/>
        <v>40</v>
      </c>
      <c r="G18" s="78"/>
      <c r="H18" s="78">
        <v>40</v>
      </c>
      <c r="I18" s="79"/>
      <c r="J18" s="79"/>
      <c r="K18" s="79"/>
    </row>
    <row r="19" ht="29.1" customHeight="1" spans="1:11">
      <c r="A19" s="74" t="s">
        <v>163</v>
      </c>
      <c r="B19" s="74" t="s">
        <v>175</v>
      </c>
      <c r="C19" s="74" t="s">
        <v>179</v>
      </c>
      <c r="D19" s="71">
        <v>2100408</v>
      </c>
      <c r="E19" s="71" t="s">
        <v>180</v>
      </c>
      <c r="F19" s="78">
        <f t="shared" si="0"/>
        <v>607.95</v>
      </c>
      <c r="G19" s="78"/>
      <c r="H19" s="78">
        <v>607.95</v>
      </c>
      <c r="I19" s="79"/>
      <c r="J19" s="79"/>
      <c r="K19" s="79"/>
    </row>
    <row r="20" ht="29.1" customHeight="1" spans="1:11">
      <c r="A20" s="74" t="s">
        <v>163</v>
      </c>
      <c r="B20" s="74" t="s">
        <v>175</v>
      </c>
      <c r="C20" s="74" t="s">
        <v>181</v>
      </c>
      <c r="D20" s="71">
        <v>2100409</v>
      </c>
      <c r="E20" s="71" t="s">
        <v>182</v>
      </c>
      <c r="F20" s="78">
        <f t="shared" si="0"/>
        <v>260</v>
      </c>
      <c r="G20" s="78"/>
      <c r="H20" s="78">
        <v>260</v>
      </c>
      <c r="I20" s="79"/>
      <c r="J20" s="79"/>
      <c r="K20" s="79"/>
    </row>
    <row r="21" ht="29.1" customHeight="1" spans="1:11">
      <c r="A21" s="74" t="s">
        <v>163</v>
      </c>
      <c r="B21" s="74" t="s">
        <v>169</v>
      </c>
      <c r="C21" s="74" t="s">
        <v>164</v>
      </c>
      <c r="D21" s="71">
        <v>2100601</v>
      </c>
      <c r="E21" s="71" t="s">
        <v>183</v>
      </c>
      <c r="F21" s="78">
        <f t="shared" si="0"/>
        <v>10</v>
      </c>
      <c r="G21" s="78"/>
      <c r="H21" s="78">
        <v>10</v>
      </c>
      <c r="I21" s="79"/>
      <c r="J21" s="79"/>
      <c r="K21" s="79"/>
    </row>
    <row r="22" ht="29.1" customHeight="1" spans="1:11">
      <c r="A22" s="74" t="s">
        <v>163</v>
      </c>
      <c r="B22" s="74" t="s">
        <v>184</v>
      </c>
      <c r="C22" s="74" t="s">
        <v>185</v>
      </c>
      <c r="D22" s="71">
        <v>2100717</v>
      </c>
      <c r="E22" s="71" t="s">
        <v>186</v>
      </c>
      <c r="F22" s="78">
        <f t="shared" si="0"/>
        <v>4011.38</v>
      </c>
      <c r="G22" s="78"/>
      <c r="H22" s="78">
        <v>4011.38</v>
      </c>
      <c r="I22" s="79"/>
      <c r="J22" s="79"/>
      <c r="K22" s="79"/>
    </row>
    <row r="23" ht="29.1" customHeight="1" spans="1:11">
      <c r="A23" s="74" t="s">
        <v>163</v>
      </c>
      <c r="B23" s="74" t="s">
        <v>184</v>
      </c>
      <c r="C23" s="74" t="s">
        <v>166</v>
      </c>
      <c r="D23" s="71">
        <v>2100799</v>
      </c>
      <c r="E23" s="71" t="s">
        <v>187</v>
      </c>
      <c r="F23" s="78">
        <f t="shared" si="0"/>
        <v>228.62</v>
      </c>
      <c r="G23" s="78"/>
      <c r="H23" s="78">
        <v>228.62</v>
      </c>
      <c r="I23" s="79"/>
      <c r="J23" s="79"/>
      <c r="K23" s="79"/>
    </row>
    <row r="24" ht="29.1" customHeight="1" spans="1:11">
      <c r="A24" s="74" t="s">
        <v>163</v>
      </c>
      <c r="B24" s="74" t="s">
        <v>188</v>
      </c>
      <c r="C24" s="74" t="s">
        <v>164</v>
      </c>
      <c r="D24" s="71">
        <v>2101101</v>
      </c>
      <c r="E24" s="71" t="s">
        <v>189</v>
      </c>
      <c r="F24" s="78">
        <f t="shared" si="0"/>
        <v>45.96</v>
      </c>
      <c r="G24" s="78">
        <v>45.96</v>
      </c>
      <c r="H24" s="78"/>
      <c r="I24" s="79"/>
      <c r="J24" s="79"/>
      <c r="K24" s="79"/>
    </row>
    <row r="25" ht="29.1" customHeight="1" spans="1:11">
      <c r="A25" s="74" t="s">
        <v>163</v>
      </c>
      <c r="B25" s="74" t="s">
        <v>190</v>
      </c>
      <c r="C25" s="74" t="s">
        <v>166</v>
      </c>
      <c r="D25" s="71">
        <v>2101399</v>
      </c>
      <c r="E25" s="71" t="s">
        <v>191</v>
      </c>
      <c r="F25" s="78">
        <f t="shared" si="0"/>
        <v>4</v>
      </c>
      <c r="G25" s="78"/>
      <c r="H25" s="78">
        <v>4</v>
      </c>
      <c r="I25" s="79"/>
      <c r="J25" s="79"/>
      <c r="K25" s="79"/>
    </row>
    <row r="26" ht="29.1" customHeight="1" spans="1:11">
      <c r="A26" s="74" t="s">
        <v>163</v>
      </c>
      <c r="B26" s="74" t="s">
        <v>192</v>
      </c>
      <c r="C26" s="74" t="s">
        <v>164</v>
      </c>
      <c r="D26" s="71">
        <v>2101601</v>
      </c>
      <c r="E26" s="71" t="s">
        <v>193</v>
      </c>
      <c r="F26" s="78">
        <f t="shared" si="0"/>
        <v>20</v>
      </c>
      <c r="G26" s="78"/>
      <c r="H26" s="78">
        <v>20</v>
      </c>
      <c r="I26" s="79"/>
      <c r="J26" s="79"/>
      <c r="K26" s="79"/>
    </row>
    <row r="27" ht="29.1" customHeight="1" spans="1:11">
      <c r="A27" s="74" t="s">
        <v>163</v>
      </c>
      <c r="B27" s="74" t="s">
        <v>166</v>
      </c>
      <c r="C27" s="74" t="s">
        <v>166</v>
      </c>
      <c r="D27" s="71">
        <v>2109999</v>
      </c>
      <c r="E27" s="71" t="s">
        <v>194</v>
      </c>
      <c r="F27" s="78">
        <f t="shared" si="0"/>
        <v>10</v>
      </c>
      <c r="G27" s="78"/>
      <c r="H27" s="78">
        <v>10</v>
      </c>
      <c r="I27" s="79"/>
      <c r="J27" s="79"/>
      <c r="K27" s="79"/>
    </row>
    <row r="28" ht="29.1" customHeight="1" spans="1:11">
      <c r="A28" s="74" t="s">
        <v>195</v>
      </c>
      <c r="B28" s="74" t="s">
        <v>161</v>
      </c>
      <c r="C28" s="74" t="s">
        <v>164</v>
      </c>
      <c r="D28" s="71">
        <v>2120501</v>
      </c>
      <c r="E28" s="71" t="s">
        <v>196</v>
      </c>
      <c r="F28" s="78">
        <f t="shared" si="0"/>
        <v>10</v>
      </c>
      <c r="G28" s="78"/>
      <c r="H28" s="78">
        <v>10</v>
      </c>
      <c r="I28" s="79"/>
      <c r="J28" s="79"/>
      <c r="K28" s="79"/>
    </row>
    <row r="29" ht="29.1" customHeight="1" spans="1:11">
      <c r="A29" s="74">
        <v>221</v>
      </c>
      <c r="B29" s="74" t="s">
        <v>168</v>
      </c>
      <c r="C29" s="74" t="s">
        <v>164</v>
      </c>
      <c r="D29" s="71">
        <v>2210201</v>
      </c>
      <c r="E29" s="71" t="s">
        <v>197</v>
      </c>
      <c r="F29" s="78">
        <f t="shared" si="0"/>
        <v>58.94</v>
      </c>
      <c r="G29" s="78">
        <v>58.94</v>
      </c>
      <c r="H29" s="78"/>
      <c r="I29" s="79"/>
      <c r="J29" s="79"/>
      <c r="K29" s="79"/>
    </row>
  </sheetData>
  <mergeCells count="4">
    <mergeCell ref="D2:K2"/>
    <mergeCell ref="A3:K3"/>
    <mergeCell ref="I4:K4"/>
    <mergeCell ref="A5:C5"/>
  </mergeCells>
  <pageMargins left="1.22013888888889" right="0.751388888888889" top="0.271527777777778" bottom="0.271527777777778" header="0" footer="0"/>
  <pageSetup paperSize="9" scale="6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0"/>
  <sheetViews>
    <sheetView zoomScale="70" zoomScaleNormal="70" workbookViewId="0">
      <selection activeCell="G7" sqref="G7:O7"/>
    </sheetView>
  </sheetViews>
  <sheetFormatPr defaultColWidth="10" defaultRowHeight="13.5"/>
  <cols>
    <col min="1" max="1" width="5.25" style="43" customWidth="1"/>
    <col min="2" max="2" width="5.75" style="43" customWidth="1"/>
    <col min="3" max="3" width="7" style="43" customWidth="1"/>
    <col min="4" max="4" width="9.375" style="43" customWidth="1"/>
    <col min="5" max="5" width="28.375" style="43" customWidth="1"/>
    <col min="6" max="6" width="15.5" style="43" customWidth="1"/>
    <col min="7" max="8" width="14.625" style="43" customWidth="1"/>
    <col min="9" max="14" width="11.625" style="43" customWidth="1"/>
    <col min="15" max="15" width="16.375" style="43" customWidth="1"/>
    <col min="16" max="20" width="10.875" style="43" customWidth="1"/>
    <col min="21" max="22" width="9.75" style="43" customWidth="1"/>
    <col min="23" max="16384" width="10" style="43"/>
  </cols>
  <sheetData>
    <row r="1" ht="16.35" customHeight="1" spans="1:1">
      <c r="A1" s="44"/>
    </row>
    <row r="2" ht="42.2" customHeight="1" spans="1:20">
      <c r="A2" s="45" t="s">
        <v>9</v>
      </c>
      <c r="B2" s="45"/>
      <c r="C2" s="45"/>
      <c r="D2" s="45"/>
      <c r="E2" s="45"/>
      <c r="F2" s="45"/>
      <c r="G2" s="45"/>
      <c r="H2" s="45"/>
      <c r="I2" s="45"/>
      <c r="J2" s="45"/>
      <c r="K2" s="45"/>
      <c r="L2" s="45"/>
      <c r="M2" s="45"/>
      <c r="N2" s="45"/>
      <c r="O2" s="45"/>
      <c r="P2" s="45"/>
      <c r="Q2" s="45"/>
      <c r="R2" s="45"/>
      <c r="S2" s="45"/>
      <c r="T2" s="45"/>
    </row>
    <row r="3" ht="33.6" customHeight="1" spans="1:20">
      <c r="A3" s="46" t="s">
        <v>27</v>
      </c>
      <c r="B3" s="46"/>
      <c r="C3" s="46"/>
      <c r="D3" s="46"/>
      <c r="E3" s="46"/>
      <c r="F3" s="46"/>
      <c r="G3" s="46"/>
      <c r="H3" s="46"/>
      <c r="I3" s="46"/>
      <c r="J3" s="46"/>
      <c r="K3" s="46"/>
      <c r="L3" s="46"/>
      <c r="M3" s="46"/>
      <c r="N3" s="46"/>
      <c r="O3" s="46"/>
      <c r="P3" s="46"/>
      <c r="Q3" s="46"/>
      <c r="R3" s="46"/>
      <c r="S3" s="46"/>
      <c r="T3" s="46"/>
    </row>
    <row r="4" ht="25.9" customHeight="1" spans="16:20">
      <c r="P4" s="47" t="s">
        <v>28</v>
      </c>
      <c r="Q4" s="47"/>
      <c r="R4" s="47"/>
      <c r="S4" s="47"/>
      <c r="T4" s="47"/>
    </row>
    <row r="5" ht="27.6" customHeight="1" spans="1:20">
      <c r="A5" s="48" t="s">
        <v>150</v>
      </c>
      <c r="B5" s="48"/>
      <c r="C5" s="48"/>
      <c r="D5" s="48" t="s">
        <v>198</v>
      </c>
      <c r="E5" s="48" t="s">
        <v>199</v>
      </c>
      <c r="F5" s="48" t="s">
        <v>200</v>
      </c>
      <c r="G5" s="48" t="s">
        <v>201</v>
      </c>
      <c r="H5" s="48" t="s">
        <v>202</v>
      </c>
      <c r="I5" s="48" t="s">
        <v>203</v>
      </c>
      <c r="J5" s="48" t="s">
        <v>204</v>
      </c>
      <c r="K5" s="48" t="s">
        <v>205</v>
      </c>
      <c r="L5" s="48" t="s">
        <v>206</v>
      </c>
      <c r="M5" s="48" t="s">
        <v>207</v>
      </c>
      <c r="N5" s="48" t="s">
        <v>208</v>
      </c>
      <c r="O5" s="48" t="s">
        <v>209</v>
      </c>
      <c r="P5" s="48" t="s">
        <v>210</v>
      </c>
      <c r="Q5" s="48" t="s">
        <v>211</v>
      </c>
      <c r="R5" s="48" t="s">
        <v>212</v>
      </c>
      <c r="S5" s="48" t="s">
        <v>213</v>
      </c>
      <c r="T5" s="48" t="s">
        <v>214</v>
      </c>
    </row>
    <row r="6" ht="30.2" customHeight="1" spans="1:20">
      <c r="A6" s="48" t="s">
        <v>158</v>
      </c>
      <c r="B6" s="48" t="s">
        <v>159</v>
      </c>
      <c r="C6" s="48" t="s">
        <v>160</v>
      </c>
      <c r="D6" s="48"/>
      <c r="E6" s="48"/>
      <c r="F6" s="48"/>
      <c r="G6" s="48"/>
      <c r="H6" s="48"/>
      <c r="I6" s="48"/>
      <c r="J6" s="48"/>
      <c r="K6" s="48"/>
      <c r="L6" s="48"/>
      <c r="M6" s="48"/>
      <c r="N6" s="48"/>
      <c r="O6" s="48"/>
      <c r="P6" s="48"/>
      <c r="Q6" s="48"/>
      <c r="R6" s="48"/>
      <c r="S6" s="48"/>
      <c r="T6" s="48"/>
    </row>
    <row r="7" ht="27.6" customHeight="1" spans="1:20">
      <c r="A7" s="49"/>
      <c r="B7" s="49"/>
      <c r="C7" s="49"/>
      <c r="D7" s="49"/>
      <c r="E7" s="49" t="s">
        <v>131</v>
      </c>
      <c r="F7" s="50">
        <v>9963.39</v>
      </c>
      <c r="G7" s="50">
        <v>712.74</v>
      </c>
      <c r="H7" s="50">
        <v>4726.75</v>
      </c>
      <c r="I7" s="50"/>
      <c r="J7" s="50"/>
      <c r="K7" s="50"/>
      <c r="L7" s="50"/>
      <c r="M7" s="50"/>
      <c r="N7" s="50"/>
      <c r="O7" s="50">
        <v>4523.9</v>
      </c>
      <c r="P7" s="50"/>
      <c r="Q7" s="50"/>
      <c r="R7" s="50"/>
      <c r="S7" s="50"/>
      <c r="T7" s="50"/>
    </row>
    <row r="8" ht="26.1" customHeight="1" spans="1:20">
      <c r="A8" s="49"/>
      <c r="B8" s="49"/>
      <c r="C8" s="49"/>
      <c r="D8" s="51">
        <v>401</v>
      </c>
      <c r="E8" s="51" t="s">
        <v>3</v>
      </c>
      <c r="F8" s="50">
        <f>G8+H8+O8</f>
        <v>9963.39</v>
      </c>
      <c r="G8" s="50">
        <v>712.74</v>
      </c>
      <c r="H8" s="50">
        <v>4726.75</v>
      </c>
      <c r="I8" s="50"/>
      <c r="J8" s="50"/>
      <c r="K8" s="50"/>
      <c r="L8" s="50"/>
      <c r="M8" s="50"/>
      <c r="N8" s="50"/>
      <c r="O8" s="50">
        <v>4523.9</v>
      </c>
      <c r="P8" s="50"/>
      <c r="Q8" s="50"/>
      <c r="R8" s="50"/>
      <c r="S8" s="50"/>
      <c r="T8" s="50"/>
    </row>
    <row r="9" ht="26.1" customHeight="1" spans="1:20">
      <c r="A9" s="49"/>
      <c r="B9" s="49"/>
      <c r="C9" s="49"/>
      <c r="D9" s="51">
        <v>401001</v>
      </c>
      <c r="E9" s="51" t="s">
        <v>149</v>
      </c>
      <c r="F9" s="50">
        <f>G9+H9+O9</f>
        <v>9963.39</v>
      </c>
      <c r="G9" s="91">
        <f>SUM(G10:G30)</f>
        <v>712.74</v>
      </c>
      <c r="H9" s="91">
        <f>SUM(H10:H30)</f>
        <v>4726.75</v>
      </c>
      <c r="I9" s="91"/>
      <c r="J9" s="91"/>
      <c r="K9" s="91"/>
      <c r="L9" s="91"/>
      <c r="M9" s="91"/>
      <c r="N9" s="91"/>
      <c r="O9" s="91">
        <f>SUM(O10:O30)</f>
        <v>4523.9</v>
      </c>
      <c r="P9" s="91"/>
      <c r="Q9" s="91"/>
      <c r="R9" s="91"/>
      <c r="S9" s="91"/>
      <c r="T9" s="91"/>
    </row>
    <row r="10" ht="24" customHeight="1" spans="1:20">
      <c r="A10" s="74">
        <v>208</v>
      </c>
      <c r="B10" s="74" t="s">
        <v>161</v>
      </c>
      <c r="C10" s="74" t="s">
        <v>161</v>
      </c>
      <c r="D10" s="52">
        <v>401001</v>
      </c>
      <c r="E10" s="71" t="s">
        <v>162</v>
      </c>
      <c r="F10" s="78">
        <v>63.95</v>
      </c>
      <c r="G10" s="78">
        <v>63.95</v>
      </c>
      <c r="H10" s="78"/>
      <c r="I10" s="79"/>
      <c r="J10" s="79"/>
      <c r="K10" s="79"/>
      <c r="L10" s="79"/>
      <c r="M10" s="79"/>
      <c r="N10" s="79"/>
      <c r="O10" s="79"/>
      <c r="P10" s="79"/>
      <c r="Q10" s="79"/>
      <c r="R10" s="79"/>
      <c r="S10" s="79"/>
      <c r="T10" s="79"/>
    </row>
    <row r="11" ht="24" customHeight="1" spans="1:20">
      <c r="A11" s="90" t="s">
        <v>163</v>
      </c>
      <c r="B11" s="90" t="s">
        <v>164</v>
      </c>
      <c r="C11" s="90" t="s">
        <v>164</v>
      </c>
      <c r="D11" s="52">
        <v>401001</v>
      </c>
      <c r="E11" s="71" t="s">
        <v>165</v>
      </c>
      <c r="F11" s="78">
        <v>623.36</v>
      </c>
      <c r="G11" s="78">
        <v>495.89</v>
      </c>
      <c r="H11" s="78">
        <v>119.76</v>
      </c>
      <c r="I11" s="79"/>
      <c r="J11" s="79"/>
      <c r="K11" s="79"/>
      <c r="L11" s="79"/>
      <c r="M11" s="79"/>
      <c r="N11" s="79"/>
      <c r="O11" s="78">
        <v>7.71</v>
      </c>
      <c r="P11" s="79"/>
      <c r="Q11" s="79"/>
      <c r="R11" s="79"/>
      <c r="S11" s="79"/>
      <c r="T11" s="79"/>
    </row>
    <row r="12" ht="24" customHeight="1" spans="1:20">
      <c r="A12" s="90" t="s">
        <v>163</v>
      </c>
      <c r="B12" s="90" t="s">
        <v>164</v>
      </c>
      <c r="C12" s="90" t="s">
        <v>166</v>
      </c>
      <c r="D12" s="52">
        <v>401001</v>
      </c>
      <c r="E12" s="71" t="s">
        <v>167</v>
      </c>
      <c r="F12" s="78">
        <v>177.28</v>
      </c>
      <c r="G12" s="78">
        <v>8</v>
      </c>
      <c r="H12" s="78">
        <v>20</v>
      </c>
      <c r="I12" s="79"/>
      <c r="J12" s="79"/>
      <c r="K12" s="79"/>
      <c r="L12" s="79"/>
      <c r="M12" s="79"/>
      <c r="N12" s="79"/>
      <c r="O12" s="78">
        <v>149.28</v>
      </c>
      <c r="P12" s="79"/>
      <c r="Q12" s="79"/>
      <c r="R12" s="79"/>
      <c r="S12" s="79"/>
      <c r="T12" s="79"/>
    </row>
    <row r="13" ht="24" customHeight="1" spans="1:20">
      <c r="A13" s="74">
        <v>210</v>
      </c>
      <c r="B13" s="74" t="s">
        <v>168</v>
      </c>
      <c r="C13" s="74" t="s">
        <v>169</v>
      </c>
      <c r="D13" s="52">
        <v>401001</v>
      </c>
      <c r="E13" s="71" t="s">
        <v>170</v>
      </c>
      <c r="F13" s="78">
        <v>20</v>
      </c>
      <c r="G13" s="78"/>
      <c r="H13" s="78">
        <v>20</v>
      </c>
      <c r="I13" s="79"/>
      <c r="J13" s="79"/>
      <c r="K13" s="79"/>
      <c r="L13" s="79"/>
      <c r="M13" s="79"/>
      <c r="N13" s="79"/>
      <c r="O13" s="78"/>
      <c r="P13" s="79"/>
      <c r="Q13" s="79"/>
      <c r="R13" s="79"/>
      <c r="S13" s="79"/>
      <c r="T13" s="79"/>
    </row>
    <row r="14" ht="24" customHeight="1" spans="1:20">
      <c r="A14" s="74" t="s">
        <v>163</v>
      </c>
      <c r="B14" s="74" t="s">
        <v>168</v>
      </c>
      <c r="C14" s="74" t="s">
        <v>166</v>
      </c>
      <c r="D14" s="52">
        <v>401001</v>
      </c>
      <c r="E14" s="71" t="s">
        <v>171</v>
      </c>
      <c r="F14" s="78">
        <v>475</v>
      </c>
      <c r="G14" s="78"/>
      <c r="H14" s="78">
        <v>475</v>
      </c>
      <c r="I14" s="79"/>
      <c r="J14" s="79"/>
      <c r="K14" s="79"/>
      <c r="L14" s="79"/>
      <c r="M14" s="79"/>
      <c r="N14" s="79"/>
      <c r="O14" s="78"/>
      <c r="P14" s="79"/>
      <c r="Q14" s="79"/>
      <c r="R14" s="79"/>
      <c r="S14" s="79"/>
      <c r="T14" s="79"/>
    </row>
    <row r="15" ht="24" customHeight="1" spans="1:20">
      <c r="A15" s="74" t="s">
        <v>163</v>
      </c>
      <c r="B15" s="74" t="s">
        <v>172</v>
      </c>
      <c r="C15" s="74" t="s">
        <v>168</v>
      </c>
      <c r="D15" s="52">
        <v>401001</v>
      </c>
      <c r="E15" s="71" t="s">
        <v>173</v>
      </c>
      <c r="F15" s="78">
        <v>1966.67</v>
      </c>
      <c r="G15" s="78"/>
      <c r="H15" s="78">
        <v>1966.67</v>
      </c>
      <c r="I15" s="79"/>
      <c r="J15" s="79"/>
      <c r="K15" s="79"/>
      <c r="L15" s="79"/>
      <c r="M15" s="79"/>
      <c r="N15" s="79"/>
      <c r="O15" s="78"/>
      <c r="P15" s="79"/>
      <c r="Q15" s="79"/>
      <c r="R15" s="79"/>
      <c r="S15" s="79"/>
      <c r="T15" s="79"/>
    </row>
    <row r="16" ht="24" customHeight="1" spans="1:20">
      <c r="A16" s="74" t="s">
        <v>163</v>
      </c>
      <c r="B16" s="74" t="s">
        <v>172</v>
      </c>
      <c r="C16" s="74" t="s">
        <v>166</v>
      </c>
      <c r="D16" s="52">
        <v>401001</v>
      </c>
      <c r="E16" s="71" t="s">
        <v>174</v>
      </c>
      <c r="F16" s="78">
        <v>852.28</v>
      </c>
      <c r="G16" s="78"/>
      <c r="H16" s="78">
        <v>686.07</v>
      </c>
      <c r="I16" s="79"/>
      <c r="J16" s="79"/>
      <c r="K16" s="79"/>
      <c r="L16" s="79"/>
      <c r="M16" s="79"/>
      <c r="N16" s="79"/>
      <c r="O16" s="78">
        <v>166.21</v>
      </c>
      <c r="P16" s="79"/>
      <c r="Q16" s="79"/>
      <c r="R16" s="79"/>
      <c r="S16" s="79"/>
      <c r="T16" s="79"/>
    </row>
    <row r="17" ht="24" customHeight="1" spans="1:20">
      <c r="A17" s="74" t="s">
        <v>163</v>
      </c>
      <c r="B17" s="74" t="s">
        <v>175</v>
      </c>
      <c r="C17" s="74" t="s">
        <v>172</v>
      </c>
      <c r="D17" s="52">
        <v>401001</v>
      </c>
      <c r="E17" s="71" t="s">
        <v>176</v>
      </c>
      <c r="F17" s="78">
        <v>278</v>
      </c>
      <c r="G17" s="78"/>
      <c r="H17" s="78">
        <v>278</v>
      </c>
      <c r="I17" s="79"/>
      <c r="J17" s="79"/>
      <c r="K17" s="79"/>
      <c r="L17" s="79"/>
      <c r="M17" s="79"/>
      <c r="N17" s="79"/>
      <c r="O17" s="78"/>
      <c r="P17" s="79"/>
      <c r="Q17" s="79"/>
      <c r="R17" s="79"/>
      <c r="S17" s="79"/>
      <c r="T17" s="79"/>
    </row>
    <row r="18" ht="24" customHeight="1" spans="1:20">
      <c r="A18" s="74" t="s">
        <v>163</v>
      </c>
      <c r="B18" s="74" t="s">
        <v>175</v>
      </c>
      <c r="C18" s="74" t="s">
        <v>175</v>
      </c>
      <c r="D18" s="52">
        <v>401001</v>
      </c>
      <c r="E18" s="71" t="s">
        <v>177</v>
      </c>
      <c r="F18" s="78">
        <v>200</v>
      </c>
      <c r="G18" s="78"/>
      <c r="H18" s="78">
        <v>200</v>
      </c>
      <c r="I18" s="79"/>
      <c r="J18" s="79"/>
      <c r="K18" s="79"/>
      <c r="L18" s="79"/>
      <c r="M18" s="79"/>
      <c r="N18" s="79"/>
      <c r="O18" s="78"/>
      <c r="P18" s="79"/>
      <c r="Q18" s="79"/>
      <c r="R18" s="79"/>
      <c r="S18" s="79"/>
      <c r="T18" s="79"/>
    </row>
    <row r="19" ht="24" customHeight="1" spans="1:20">
      <c r="A19" s="74" t="s">
        <v>163</v>
      </c>
      <c r="B19" s="74" t="s">
        <v>175</v>
      </c>
      <c r="C19" s="74" t="s">
        <v>161</v>
      </c>
      <c r="D19" s="52">
        <v>401001</v>
      </c>
      <c r="E19" s="71" t="s">
        <v>178</v>
      </c>
      <c r="F19" s="78">
        <v>40</v>
      </c>
      <c r="G19" s="78">
        <v>40</v>
      </c>
      <c r="H19" s="78"/>
      <c r="I19" s="79"/>
      <c r="J19" s="79"/>
      <c r="K19" s="79"/>
      <c r="L19" s="79"/>
      <c r="M19" s="79"/>
      <c r="N19" s="79"/>
      <c r="O19" s="78"/>
      <c r="P19" s="79"/>
      <c r="Q19" s="79"/>
      <c r="R19" s="79"/>
      <c r="S19" s="79"/>
      <c r="T19" s="79"/>
    </row>
    <row r="20" ht="24" customHeight="1" spans="1:20">
      <c r="A20" s="74" t="s">
        <v>163</v>
      </c>
      <c r="B20" s="74" t="s">
        <v>175</v>
      </c>
      <c r="C20" s="74" t="s">
        <v>179</v>
      </c>
      <c r="D20" s="52">
        <v>401001</v>
      </c>
      <c r="E20" s="71" t="s">
        <v>180</v>
      </c>
      <c r="F20" s="78">
        <v>607.95</v>
      </c>
      <c r="G20" s="78"/>
      <c r="H20" s="78">
        <v>607.95</v>
      </c>
      <c r="I20" s="79"/>
      <c r="J20" s="79"/>
      <c r="K20" s="79"/>
      <c r="L20" s="79"/>
      <c r="M20" s="79"/>
      <c r="N20" s="79"/>
      <c r="O20" s="78"/>
      <c r="P20" s="79"/>
      <c r="Q20" s="79"/>
      <c r="R20" s="79"/>
      <c r="S20" s="79"/>
      <c r="T20" s="79"/>
    </row>
    <row r="21" ht="24" customHeight="1" spans="1:20">
      <c r="A21" s="74" t="s">
        <v>163</v>
      </c>
      <c r="B21" s="74" t="s">
        <v>175</v>
      </c>
      <c r="C21" s="74" t="s">
        <v>181</v>
      </c>
      <c r="D21" s="52">
        <v>401001</v>
      </c>
      <c r="E21" s="71" t="s">
        <v>182</v>
      </c>
      <c r="F21" s="78">
        <v>260</v>
      </c>
      <c r="G21" s="78"/>
      <c r="H21" s="78">
        <v>260</v>
      </c>
      <c r="I21" s="79"/>
      <c r="J21" s="79"/>
      <c r="K21" s="79"/>
      <c r="L21" s="79"/>
      <c r="M21" s="79"/>
      <c r="N21" s="79"/>
      <c r="O21" s="78"/>
      <c r="P21" s="79"/>
      <c r="Q21" s="79"/>
      <c r="R21" s="79"/>
      <c r="S21" s="79"/>
      <c r="T21" s="79"/>
    </row>
    <row r="22" ht="24" customHeight="1" spans="1:20">
      <c r="A22" s="74" t="s">
        <v>163</v>
      </c>
      <c r="B22" s="74" t="s">
        <v>169</v>
      </c>
      <c r="C22" s="74" t="s">
        <v>164</v>
      </c>
      <c r="D22" s="52">
        <v>401001</v>
      </c>
      <c r="E22" s="71" t="s">
        <v>183</v>
      </c>
      <c r="F22" s="78">
        <v>10</v>
      </c>
      <c r="G22" s="78"/>
      <c r="H22" s="78">
        <v>10</v>
      </c>
      <c r="I22" s="79"/>
      <c r="J22" s="79"/>
      <c r="K22" s="79"/>
      <c r="L22" s="79"/>
      <c r="M22" s="79"/>
      <c r="N22" s="79"/>
      <c r="O22" s="78"/>
      <c r="P22" s="79"/>
      <c r="Q22" s="79"/>
      <c r="R22" s="79"/>
      <c r="S22" s="79"/>
      <c r="T22" s="79"/>
    </row>
    <row r="23" ht="24" customHeight="1" spans="1:20">
      <c r="A23" s="74" t="s">
        <v>163</v>
      </c>
      <c r="B23" s="74" t="s">
        <v>184</v>
      </c>
      <c r="C23" s="74" t="s">
        <v>185</v>
      </c>
      <c r="D23" s="52">
        <v>401001</v>
      </c>
      <c r="E23" s="71" t="s">
        <v>186</v>
      </c>
      <c r="F23" s="78">
        <v>4011.38</v>
      </c>
      <c r="G23" s="78"/>
      <c r="H23" s="78">
        <v>63.3</v>
      </c>
      <c r="I23" s="79"/>
      <c r="J23" s="79"/>
      <c r="K23" s="79"/>
      <c r="L23" s="79"/>
      <c r="M23" s="79"/>
      <c r="N23" s="79"/>
      <c r="O23" s="78">
        <v>3948.08</v>
      </c>
      <c r="P23" s="79"/>
      <c r="Q23" s="79"/>
      <c r="R23" s="79"/>
      <c r="S23" s="79"/>
      <c r="T23" s="79"/>
    </row>
    <row r="24" ht="24" customHeight="1" spans="1:20">
      <c r="A24" s="74" t="s">
        <v>163</v>
      </c>
      <c r="B24" s="74" t="s">
        <v>184</v>
      </c>
      <c r="C24" s="74" t="s">
        <v>166</v>
      </c>
      <c r="D24" s="52">
        <v>401001</v>
      </c>
      <c r="E24" s="71" t="s">
        <v>187</v>
      </c>
      <c r="F24" s="78">
        <v>228.62</v>
      </c>
      <c r="G24" s="78"/>
      <c r="H24" s="78"/>
      <c r="I24" s="79"/>
      <c r="J24" s="79"/>
      <c r="K24" s="79"/>
      <c r="L24" s="79"/>
      <c r="M24" s="79"/>
      <c r="N24" s="79"/>
      <c r="O24" s="78">
        <v>228.62</v>
      </c>
      <c r="P24" s="79"/>
      <c r="Q24" s="79"/>
      <c r="R24" s="79"/>
      <c r="S24" s="79"/>
      <c r="T24" s="79"/>
    </row>
    <row r="25" ht="24" customHeight="1" spans="1:20">
      <c r="A25" s="74" t="s">
        <v>163</v>
      </c>
      <c r="B25" s="74" t="s">
        <v>188</v>
      </c>
      <c r="C25" s="74" t="s">
        <v>164</v>
      </c>
      <c r="D25" s="52">
        <v>401001</v>
      </c>
      <c r="E25" s="71" t="s">
        <v>189</v>
      </c>
      <c r="F25" s="78">
        <v>45.96</v>
      </c>
      <c r="G25" s="78">
        <v>45.96</v>
      </c>
      <c r="H25" s="78"/>
      <c r="I25" s="79"/>
      <c r="J25" s="79"/>
      <c r="K25" s="79"/>
      <c r="L25" s="79"/>
      <c r="M25" s="79"/>
      <c r="N25" s="79"/>
      <c r="O25" s="78"/>
      <c r="P25" s="79"/>
      <c r="Q25" s="79"/>
      <c r="R25" s="79"/>
      <c r="S25" s="79"/>
      <c r="T25" s="79"/>
    </row>
    <row r="26" ht="24" customHeight="1" spans="1:20">
      <c r="A26" s="74" t="s">
        <v>163</v>
      </c>
      <c r="B26" s="74" t="s">
        <v>190</v>
      </c>
      <c r="C26" s="74" t="s">
        <v>166</v>
      </c>
      <c r="D26" s="52">
        <v>401001</v>
      </c>
      <c r="E26" s="71" t="s">
        <v>191</v>
      </c>
      <c r="F26" s="78">
        <v>4</v>
      </c>
      <c r="G26" s="78"/>
      <c r="H26" s="78"/>
      <c r="I26" s="79"/>
      <c r="J26" s="79"/>
      <c r="K26" s="79"/>
      <c r="L26" s="79"/>
      <c r="M26" s="79"/>
      <c r="N26" s="79"/>
      <c r="O26" s="78">
        <v>4</v>
      </c>
      <c r="P26" s="79"/>
      <c r="Q26" s="79"/>
      <c r="R26" s="79"/>
      <c r="S26" s="79"/>
      <c r="T26" s="79"/>
    </row>
    <row r="27" ht="24" customHeight="1" spans="1:20">
      <c r="A27" s="74" t="s">
        <v>163</v>
      </c>
      <c r="B27" s="74" t="s">
        <v>192</v>
      </c>
      <c r="C27" s="74" t="s">
        <v>164</v>
      </c>
      <c r="D27" s="52">
        <v>401001</v>
      </c>
      <c r="E27" s="71" t="s">
        <v>193</v>
      </c>
      <c r="F27" s="78">
        <v>20</v>
      </c>
      <c r="G27" s="78"/>
      <c r="H27" s="78"/>
      <c r="I27" s="79"/>
      <c r="J27" s="79"/>
      <c r="K27" s="79"/>
      <c r="L27" s="79"/>
      <c r="M27" s="79"/>
      <c r="N27" s="79"/>
      <c r="O27" s="78">
        <v>20</v>
      </c>
      <c r="P27" s="79"/>
      <c r="Q27" s="79"/>
      <c r="R27" s="79"/>
      <c r="S27" s="79"/>
      <c r="T27" s="79"/>
    </row>
    <row r="28" ht="24" customHeight="1" spans="1:20">
      <c r="A28" s="74" t="s">
        <v>163</v>
      </c>
      <c r="B28" s="74" t="s">
        <v>166</v>
      </c>
      <c r="C28" s="74" t="s">
        <v>166</v>
      </c>
      <c r="D28" s="52">
        <v>401001</v>
      </c>
      <c r="E28" s="71" t="s">
        <v>194</v>
      </c>
      <c r="F28" s="78">
        <v>10</v>
      </c>
      <c r="G28" s="78"/>
      <c r="H28" s="78">
        <v>10</v>
      </c>
      <c r="I28" s="79"/>
      <c r="J28" s="79"/>
      <c r="K28" s="79"/>
      <c r="L28" s="79"/>
      <c r="M28" s="79"/>
      <c r="N28" s="79"/>
      <c r="O28" s="78"/>
      <c r="P28" s="79"/>
      <c r="Q28" s="79"/>
      <c r="R28" s="79"/>
      <c r="S28" s="79"/>
      <c r="T28" s="79"/>
    </row>
    <row r="29" ht="24" customHeight="1" spans="1:20">
      <c r="A29" s="74" t="s">
        <v>195</v>
      </c>
      <c r="B29" s="74" t="s">
        <v>161</v>
      </c>
      <c r="C29" s="74" t="s">
        <v>164</v>
      </c>
      <c r="D29" s="52">
        <v>401001</v>
      </c>
      <c r="E29" s="71" t="s">
        <v>196</v>
      </c>
      <c r="F29" s="78">
        <v>10</v>
      </c>
      <c r="G29" s="78"/>
      <c r="H29" s="78">
        <v>10</v>
      </c>
      <c r="I29" s="79"/>
      <c r="J29" s="79"/>
      <c r="K29" s="79"/>
      <c r="L29" s="79"/>
      <c r="M29" s="79"/>
      <c r="N29" s="79"/>
      <c r="O29" s="78"/>
      <c r="P29" s="79"/>
      <c r="Q29" s="79"/>
      <c r="R29" s="79"/>
      <c r="S29" s="79"/>
      <c r="T29" s="79"/>
    </row>
    <row r="30" ht="24" customHeight="1" spans="1:20">
      <c r="A30" s="74">
        <v>221</v>
      </c>
      <c r="B30" s="74" t="s">
        <v>168</v>
      </c>
      <c r="C30" s="74" t="s">
        <v>164</v>
      </c>
      <c r="D30" s="52">
        <v>401001</v>
      </c>
      <c r="E30" s="71" t="s">
        <v>197</v>
      </c>
      <c r="F30" s="78">
        <v>58.94</v>
      </c>
      <c r="G30" s="78">
        <v>58.94</v>
      </c>
      <c r="H30" s="78"/>
      <c r="I30" s="79"/>
      <c r="J30" s="79"/>
      <c r="K30" s="79"/>
      <c r="L30" s="79"/>
      <c r="M30" s="79"/>
      <c r="N30" s="79"/>
      <c r="O30" s="78"/>
      <c r="P30" s="79"/>
      <c r="Q30" s="79"/>
      <c r="R30" s="79"/>
      <c r="S30" s="79"/>
      <c r="T30" s="79"/>
    </row>
  </sheetData>
  <mergeCells count="21">
    <mergeCell ref="A2:T2"/>
    <mergeCell ref="A3:T3"/>
    <mergeCell ref="P4:T4"/>
    <mergeCell ref="A5:C5"/>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s>
  <pageMargins left="0.751388888888889" right="0.751388888888889" top="0.271527777777778" bottom="0.271527777777778" header="0" footer="0"/>
  <pageSetup paperSize="9" scale="5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30"/>
  <sheetViews>
    <sheetView zoomScale="70" zoomScaleNormal="70" workbookViewId="0">
      <selection activeCell="J13" sqref="J13"/>
    </sheetView>
  </sheetViews>
  <sheetFormatPr defaultColWidth="10" defaultRowHeight="13.5"/>
  <cols>
    <col min="1" max="1" width="5.25" customWidth="1"/>
    <col min="2" max="2" width="5.75" customWidth="1"/>
    <col min="3" max="3" width="7" customWidth="1"/>
    <col min="4" max="4" width="11" customWidth="1"/>
    <col min="5" max="5" width="27.5" customWidth="1"/>
    <col min="6" max="21" width="15.375" customWidth="1"/>
    <col min="22" max="23" width="9.75" customWidth="1"/>
  </cols>
  <sheetData>
    <row r="1" ht="16.35" customHeight="1" spans="1:1">
      <c r="A1" s="22"/>
    </row>
    <row r="2" ht="49.15" customHeight="1" spans="1:21">
      <c r="A2" s="23" t="s">
        <v>10</v>
      </c>
      <c r="B2" s="23"/>
      <c r="C2" s="23"/>
      <c r="D2" s="23"/>
      <c r="E2" s="23"/>
      <c r="F2" s="23"/>
      <c r="G2" s="23"/>
      <c r="H2" s="23"/>
      <c r="I2" s="23"/>
      <c r="J2" s="23"/>
      <c r="K2" s="23"/>
      <c r="L2" s="23"/>
      <c r="M2" s="23"/>
      <c r="N2" s="23"/>
      <c r="O2" s="23"/>
      <c r="P2" s="23"/>
      <c r="Q2" s="23"/>
      <c r="R2" s="23"/>
      <c r="S2" s="23"/>
      <c r="T2" s="23"/>
      <c r="U2" s="23"/>
    </row>
    <row r="3" ht="33.6" customHeight="1" spans="1:21">
      <c r="A3" s="24" t="s">
        <v>27</v>
      </c>
      <c r="B3" s="24"/>
      <c r="C3" s="24"/>
      <c r="D3" s="24"/>
      <c r="E3" s="24"/>
      <c r="F3" s="24"/>
      <c r="G3" s="24"/>
      <c r="H3" s="24"/>
      <c r="I3" s="24"/>
      <c r="J3" s="24"/>
      <c r="K3" s="24"/>
      <c r="L3" s="24"/>
      <c r="M3" s="24"/>
      <c r="N3" s="24"/>
      <c r="O3" s="24"/>
      <c r="P3" s="24"/>
      <c r="Q3" s="24"/>
      <c r="R3" s="24"/>
      <c r="S3" s="24"/>
      <c r="T3" s="24"/>
      <c r="U3" s="24"/>
    </row>
    <row r="4" ht="26.65" customHeight="1" spans="17:21">
      <c r="Q4" s="33" t="s">
        <v>28</v>
      </c>
      <c r="R4" s="33"/>
      <c r="S4" s="33"/>
      <c r="T4" s="33"/>
      <c r="U4" s="33"/>
    </row>
    <row r="5" ht="29.25" customHeight="1" spans="1:21">
      <c r="A5" s="25" t="s">
        <v>150</v>
      </c>
      <c r="B5" s="25"/>
      <c r="C5" s="25"/>
      <c r="D5" s="25" t="s">
        <v>198</v>
      </c>
      <c r="E5" s="25" t="s">
        <v>199</v>
      </c>
      <c r="F5" s="25" t="s">
        <v>215</v>
      </c>
      <c r="G5" s="25" t="s">
        <v>153</v>
      </c>
      <c r="H5" s="25"/>
      <c r="I5" s="25"/>
      <c r="J5" s="25"/>
      <c r="K5" s="25" t="s">
        <v>154</v>
      </c>
      <c r="L5" s="25"/>
      <c r="M5" s="25"/>
      <c r="N5" s="25"/>
      <c r="O5" s="25"/>
      <c r="P5" s="25"/>
      <c r="Q5" s="25"/>
      <c r="R5" s="25"/>
      <c r="S5" s="25"/>
      <c r="T5" s="25"/>
      <c r="U5" s="25"/>
    </row>
    <row r="6" ht="43.9" customHeight="1" spans="1:21">
      <c r="A6" s="25" t="s">
        <v>158</v>
      </c>
      <c r="B6" s="25" t="s">
        <v>159</v>
      </c>
      <c r="C6" s="25" t="s">
        <v>160</v>
      </c>
      <c r="D6" s="25"/>
      <c r="E6" s="25"/>
      <c r="F6" s="25"/>
      <c r="G6" s="25" t="s">
        <v>131</v>
      </c>
      <c r="H6" s="25" t="s">
        <v>216</v>
      </c>
      <c r="I6" s="25" t="s">
        <v>217</v>
      </c>
      <c r="J6" s="25" t="s">
        <v>209</v>
      </c>
      <c r="K6" s="25" t="s">
        <v>131</v>
      </c>
      <c r="L6" s="25" t="s">
        <v>218</v>
      </c>
      <c r="M6" s="25" t="s">
        <v>219</v>
      </c>
      <c r="N6" s="25" t="s">
        <v>220</v>
      </c>
      <c r="O6" s="25" t="s">
        <v>211</v>
      </c>
      <c r="P6" s="25" t="s">
        <v>221</v>
      </c>
      <c r="Q6" s="25" t="s">
        <v>222</v>
      </c>
      <c r="R6" s="25" t="s">
        <v>223</v>
      </c>
      <c r="S6" s="25" t="s">
        <v>207</v>
      </c>
      <c r="T6" s="25" t="s">
        <v>210</v>
      </c>
      <c r="U6" s="25" t="s">
        <v>214</v>
      </c>
    </row>
    <row r="7" ht="28.5" customHeight="1" spans="1:21">
      <c r="A7" s="26"/>
      <c r="B7" s="26"/>
      <c r="C7" s="26"/>
      <c r="D7" s="26"/>
      <c r="E7" s="26" t="s">
        <v>131</v>
      </c>
      <c r="F7" s="27">
        <v>9963.39</v>
      </c>
      <c r="G7" s="27">
        <v>792.21</v>
      </c>
      <c r="H7" s="27">
        <v>664.74</v>
      </c>
      <c r="I7" s="27">
        <v>119.76</v>
      </c>
      <c r="J7" s="27">
        <v>7.71</v>
      </c>
      <c r="K7" s="27">
        <v>9171.18</v>
      </c>
      <c r="L7" s="27">
        <v>48</v>
      </c>
      <c r="M7" s="27">
        <v>4606.99</v>
      </c>
      <c r="N7" s="27">
        <v>4516.19</v>
      </c>
      <c r="O7" s="27"/>
      <c r="P7" s="27"/>
      <c r="Q7" s="27"/>
      <c r="R7" s="27"/>
      <c r="S7" s="27"/>
      <c r="T7" s="27"/>
      <c r="U7" s="27"/>
    </row>
    <row r="8" ht="26.1" customHeight="1" spans="1:21">
      <c r="A8" s="26"/>
      <c r="B8" s="26"/>
      <c r="C8" s="26"/>
      <c r="D8" s="28">
        <v>401</v>
      </c>
      <c r="E8" s="28" t="s">
        <v>3</v>
      </c>
      <c r="F8" s="92">
        <v>9963.39</v>
      </c>
      <c r="G8" s="27">
        <v>792.21</v>
      </c>
      <c r="H8" s="27">
        <v>664.74</v>
      </c>
      <c r="I8" s="27">
        <v>119.76</v>
      </c>
      <c r="J8" s="27">
        <v>7.71</v>
      </c>
      <c r="K8" s="27">
        <v>9171.18</v>
      </c>
      <c r="L8" s="27">
        <v>48</v>
      </c>
      <c r="M8" s="27">
        <v>4606.99</v>
      </c>
      <c r="N8" s="27">
        <v>4516.19</v>
      </c>
      <c r="O8" s="27"/>
      <c r="P8" s="27"/>
      <c r="Q8" s="27"/>
      <c r="R8" s="27"/>
      <c r="S8" s="27"/>
      <c r="T8" s="27"/>
      <c r="U8" s="27"/>
    </row>
    <row r="9" ht="26.1" customHeight="1" spans="1:21">
      <c r="A9" s="95"/>
      <c r="B9" s="95"/>
      <c r="C9" s="95"/>
      <c r="D9" s="96">
        <v>401001</v>
      </c>
      <c r="E9" s="60" t="s">
        <v>149</v>
      </c>
      <c r="F9" s="97">
        <f>G9+K9</f>
        <v>9963.39</v>
      </c>
      <c r="G9" s="61">
        <f t="shared" ref="G9:N9" si="0">SUM(G10:G30)</f>
        <v>792.21</v>
      </c>
      <c r="H9" s="61">
        <f t="shared" si="0"/>
        <v>664.74</v>
      </c>
      <c r="I9" s="61">
        <f t="shared" si="0"/>
        <v>119.76</v>
      </c>
      <c r="J9" s="61">
        <f t="shared" si="0"/>
        <v>7.71</v>
      </c>
      <c r="K9" s="61">
        <f t="shared" si="0"/>
        <v>9171.18</v>
      </c>
      <c r="L9" s="61">
        <f t="shared" si="0"/>
        <v>48</v>
      </c>
      <c r="M9" s="61">
        <f t="shared" si="0"/>
        <v>4606.99</v>
      </c>
      <c r="N9" s="61">
        <f t="shared" si="0"/>
        <v>4516.19</v>
      </c>
      <c r="O9" s="61"/>
      <c r="P9" s="61"/>
      <c r="Q9" s="61"/>
      <c r="R9" s="61"/>
      <c r="S9" s="61"/>
      <c r="T9" s="61"/>
      <c r="U9" s="61"/>
    </row>
    <row r="10" ht="21" customHeight="1" spans="1:21">
      <c r="A10" s="69">
        <v>208</v>
      </c>
      <c r="B10" s="69" t="s">
        <v>161</v>
      </c>
      <c r="C10" s="69" t="s">
        <v>161</v>
      </c>
      <c r="D10" s="98">
        <v>401001</v>
      </c>
      <c r="E10" s="64" t="s">
        <v>162</v>
      </c>
      <c r="F10" s="70">
        <v>63.95</v>
      </c>
      <c r="G10" s="70">
        <v>63.95</v>
      </c>
      <c r="H10" s="70">
        <v>63.95</v>
      </c>
      <c r="I10" s="70"/>
      <c r="J10" s="70"/>
      <c r="K10" s="39"/>
      <c r="L10" s="39"/>
      <c r="M10" s="39"/>
      <c r="N10" s="39"/>
      <c r="O10" s="39"/>
      <c r="P10" s="39"/>
      <c r="Q10" s="39"/>
      <c r="R10" s="39"/>
      <c r="S10" s="39"/>
      <c r="T10" s="39"/>
      <c r="U10" s="39"/>
    </row>
    <row r="11" ht="21" customHeight="1" spans="1:21">
      <c r="A11" s="63" t="s">
        <v>163</v>
      </c>
      <c r="B11" s="63" t="s">
        <v>164</v>
      </c>
      <c r="C11" s="63" t="s">
        <v>164</v>
      </c>
      <c r="D11" s="98">
        <v>401001</v>
      </c>
      <c r="E11" s="64" t="s">
        <v>165</v>
      </c>
      <c r="F11" s="70">
        <v>623.36</v>
      </c>
      <c r="G11" s="70">
        <v>623.36</v>
      </c>
      <c r="H11" s="70">
        <v>495.89</v>
      </c>
      <c r="I11" s="70">
        <v>119.76</v>
      </c>
      <c r="J11" s="70">
        <v>7.71</v>
      </c>
      <c r="K11" s="39"/>
      <c r="L11" s="39"/>
      <c r="M11" s="39"/>
      <c r="N11" s="39"/>
      <c r="O11" s="39"/>
      <c r="P11" s="39"/>
      <c r="Q11" s="39"/>
      <c r="R11" s="39"/>
      <c r="S11" s="39"/>
      <c r="T11" s="39"/>
      <c r="U11" s="39"/>
    </row>
    <row r="12" ht="21" customHeight="1" spans="1:21">
      <c r="A12" s="63" t="s">
        <v>163</v>
      </c>
      <c r="B12" s="63" t="s">
        <v>164</v>
      </c>
      <c r="C12" s="63" t="s">
        <v>166</v>
      </c>
      <c r="D12" s="98">
        <v>401001</v>
      </c>
      <c r="E12" s="64" t="s">
        <v>167</v>
      </c>
      <c r="F12" s="70">
        <v>177.28</v>
      </c>
      <c r="G12" s="70"/>
      <c r="H12" s="70"/>
      <c r="I12" s="70"/>
      <c r="J12" s="70"/>
      <c r="K12" s="70">
        <v>177.28</v>
      </c>
      <c r="L12" s="70">
        <v>8</v>
      </c>
      <c r="M12" s="70">
        <v>20</v>
      </c>
      <c r="N12" s="70">
        <v>149.28</v>
      </c>
      <c r="O12" s="39"/>
      <c r="P12" s="39"/>
      <c r="Q12" s="39"/>
      <c r="R12" s="39"/>
      <c r="S12" s="39"/>
      <c r="T12" s="39"/>
      <c r="U12" s="39"/>
    </row>
    <row r="13" ht="21" customHeight="1" spans="1:21">
      <c r="A13" s="69">
        <v>210</v>
      </c>
      <c r="B13" s="69" t="s">
        <v>168</v>
      </c>
      <c r="C13" s="69" t="s">
        <v>169</v>
      </c>
      <c r="D13" s="98">
        <v>401001</v>
      </c>
      <c r="E13" s="64" t="s">
        <v>170</v>
      </c>
      <c r="F13" s="70">
        <v>20</v>
      </c>
      <c r="G13" s="70"/>
      <c r="H13" s="70"/>
      <c r="I13" s="70"/>
      <c r="J13" s="70"/>
      <c r="K13" s="70">
        <v>20</v>
      </c>
      <c r="L13" s="70"/>
      <c r="M13" s="70">
        <v>20</v>
      </c>
      <c r="N13" s="70"/>
      <c r="O13" s="39"/>
      <c r="P13" s="39"/>
      <c r="Q13" s="39"/>
      <c r="R13" s="39"/>
      <c r="S13" s="39"/>
      <c r="T13" s="39"/>
      <c r="U13" s="39"/>
    </row>
    <row r="14" ht="21" customHeight="1" spans="1:21">
      <c r="A14" s="69" t="s">
        <v>163</v>
      </c>
      <c r="B14" s="69" t="s">
        <v>168</v>
      </c>
      <c r="C14" s="69" t="s">
        <v>166</v>
      </c>
      <c r="D14" s="98">
        <v>401001</v>
      </c>
      <c r="E14" s="64" t="s">
        <v>171</v>
      </c>
      <c r="F14" s="70">
        <v>475</v>
      </c>
      <c r="G14" s="70"/>
      <c r="H14" s="70"/>
      <c r="I14" s="70"/>
      <c r="J14" s="70"/>
      <c r="K14" s="70">
        <v>475</v>
      </c>
      <c r="L14" s="70"/>
      <c r="M14" s="70">
        <v>475</v>
      </c>
      <c r="N14" s="70"/>
      <c r="O14" s="39"/>
      <c r="P14" s="39"/>
      <c r="Q14" s="39"/>
      <c r="R14" s="39"/>
      <c r="S14" s="39"/>
      <c r="T14" s="39"/>
      <c r="U14" s="39"/>
    </row>
    <row r="15" ht="21" customHeight="1" spans="1:21">
      <c r="A15" s="69" t="s">
        <v>163</v>
      </c>
      <c r="B15" s="69" t="s">
        <v>172</v>
      </c>
      <c r="C15" s="69" t="s">
        <v>168</v>
      </c>
      <c r="D15" s="98">
        <v>401001</v>
      </c>
      <c r="E15" s="64" t="s">
        <v>173</v>
      </c>
      <c r="F15" s="70">
        <v>1966.67</v>
      </c>
      <c r="G15" s="70"/>
      <c r="H15" s="70"/>
      <c r="I15" s="70"/>
      <c r="J15" s="70"/>
      <c r="K15" s="70">
        <v>1966.67</v>
      </c>
      <c r="L15" s="70"/>
      <c r="M15" s="70">
        <v>1966.67</v>
      </c>
      <c r="N15" s="70"/>
      <c r="O15" s="39"/>
      <c r="P15" s="39"/>
      <c r="Q15" s="39"/>
      <c r="R15" s="39"/>
      <c r="S15" s="39"/>
      <c r="T15" s="39"/>
      <c r="U15" s="39"/>
    </row>
    <row r="16" ht="21" customHeight="1" spans="1:21">
      <c r="A16" s="69" t="s">
        <v>163</v>
      </c>
      <c r="B16" s="69" t="s">
        <v>172</v>
      </c>
      <c r="C16" s="69" t="s">
        <v>166</v>
      </c>
      <c r="D16" s="98">
        <v>401001</v>
      </c>
      <c r="E16" s="64" t="s">
        <v>174</v>
      </c>
      <c r="F16" s="70">
        <v>852.28</v>
      </c>
      <c r="G16" s="70"/>
      <c r="H16" s="70"/>
      <c r="I16" s="70"/>
      <c r="J16" s="70"/>
      <c r="K16" s="70">
        <v>852.28</v>
      </c>
      <c r="L16" s="70"/>
      <c r="M16" s="70">
        <v>686.07</v>
      </c>
      <c r="N16" s="70">
        <v>166.21</v>
      </c>
      <c r="O16" s="39"/>
      <c r="P16" s="39"/>
      <c r="Q16" s="39"/>
      <c r="R16" s="39"/>
      <c r="S16" s="39"/>
      <c r="T16" s="39"/>
      <c r="U16" s="39"/>
    </row>
    <row r="17" ht="21" customHeight="1" spans="1:21">
      <c r="A17" s="69" t="s">
        <v>163</v>
      </c>
      <c r="B17" s="69" t="s">
        <v>175</v>
      </c>
      <c r="C17" s="69" t="s">
        <v>172</v>
      </c>
      <c r="D17" s="98">
        <v>401001</v>
      </c>
      <c r="E17" s="64" t="s">
        <v>176</v>
      </c>
      <c r="F17" s="70">
        <v>278</v>
      </c>
      <c r="G17" s="70"/>
      <c r="H17" s="70"/>
      <c r="I17" s="70"/>
      <c r="J17" s="70"/>
      <c r="K17" s="70">
        <v>278</v>
      </c>
      <c r="L17" s="70"/>
      <c r="M17" s="70">
        <v>278</v>
      </c>
      <c r="N17" s="70"/>
      <c r="O17" s="39"/>
      <c r="P17" s="39"/>
      <c r="Q17" s="39"/>
      <c r="R17" s="39"/>
      <c r="S17" s="39"/>
      <c r="T17" s="39"/>
      <c r="U17" s="39"/>
    </row>
    <row r="18" ht="21" customHeight="1" spans="1:21">
      <c r="A18" s="69" t="s">
        <v>163</v>
      </c>
      <c r="B18" s="69" t="s">
        <v>175</v>
      </c>
      <c r="C18" s="69" t="s">
        <v>175</v>
      </c>
      <c r="D18" s="98">
        <v>401001</v>
      </c>
      <c r="E18" s="64" t="s">
        <v>177</v>
      </c>
      <c r="F18" s="70">
        <v>200</v>
      </c>
      <c r="G18" s="70"/>
      <c r="H18" s="70"/>
      <c r="I18" s="70"/>
      <c r="J18" s="70"/>
      <c r="K18" s="70">
        <v>200</v>
      </c>
      <c r="L18" s="70"/>
      <c r="M18" s="70">
        <v>200</v>
      </c>
      <c r="N18" s="70"/>
      <c r="O18" s="39"/>
      <c r="P18" s="39"/>
      <c r="Q18" s="39"/>
      <c r="R18" s="39"/>
      <c r="S18" s="39"/>
      <c r="T18" s="39"/>
      <c r="U18" s="39"/>
    </row>
    <row r="19" ht="21" customHeight="1" spans="1:21">
      <c r="A19" s="69" t="s">
        <v>163</v>
      </c>
      <c r="B19" s="69" t="s">
        <v>175</v>
      </c>
      <c r="C19" s="69" t="s">
        <v>161</v>
      </c>
      <c r="D19" s="98">
        <v>401001</v>
      </c>
      <c r="E19" s="64" t="s">
        <v>178</v>
      </c>
      <c r="F19" s="70">
        <v>40</v>
      </c>
      <c r="G19" s="70"/>
      <c r="H19" s="70"/>
      <c r="I19" s="70"/>
      <c r="J19" s="70"/>
      <c r="K19" s="70">
        <v>40</v>
      </c>
      <c r="L19" s="70">
        <v>40</v>
      </c>
      <c r="M19" s="70"/>
      <c r="N19" s="70"/>
      <c r="O19" s="39"/>
      <c r="P19" s="39"/>
      <c r="Q19" s="39"/>
      <c r="R19" s="39"/>
      <c r="S19" s="39"/>
      <c r="T19" s="39"/>
      <c r="U19" s="39"/>
    </row>
    <row r="20" ht="21" customHeight="1" spans="1:21">
      <c r="A20" s="69" t="s">
        <v>163</v>
      </c>
      <c r="B20" s="69" t="s">
        <v>175</v>
      </c>
      <c r="C20" s="69" t="s">
        <v>179</v>
      </c>
      <c r="D20" s="98">
        <v>401001</v>
      </c>
      <c r="E20" s="64" t="s">
        <v>180</v>
      </c>
      <c r="F20" s="70">
        <v>607.95</v>
      </c>
      <c r="G20" s="70"/>
      <c r="H20" s="70"/>
      <c r="I20" s="70"/>
      <c r="J20" s="70"/>
      <c r="K20" s="70">
        <v>607.95</v>
      </c>
      <c r="L20" s="70"/>
      <c r="M20" s="70">
        <v>607.95</v>
      </c>
      <c r="N20" s="70"/>
      <c r="O20" s="39"/>
      <c r="P20" s="39"/>
      <c r="Q20" s="39"/>
      <c r="R20" s="39"/>
      <c r="S20" s="39"/>
      <c r="T20" s="39"/>
      <c r="U20" s="39"/>
    </row>
    <row r="21" ht="21" customHeight="1" spans="1:21">
      <c r="A21" s="69" t="s">
        <v>163</v>
      </c>
      <c r="B21" s="69" t="s">
        <v>175</v>
      </c>
      <c r="C21" s="69" t="s">
        <v>181</v>
      </c>
      <c r="D21" s="98">
        <v>401001</v>
      </c>
      <c r="E21" s="64" t="s">
        <v>182</v>
      </c>
      <c r="F21" s="70">
        <v>260</v>
      </c>
      <c r="G21" s="70"/>
      <c r="H21" s="70"/>
      <c r="I21" s="70"/>
      <c r="J21" s="70"/>
      <c r="K21" s="70">
        <v>260</v>
      </c>
      <c r="L21" s="70"/>
      <c r="M21" s="70">
        <v>260</v>
      </c>
      <c r="N21" s="70"/>
      <c r="O21" s="39"/>
      <c r="P21" s="39"/>
      <c r="Q21" s="39"/>
      <c r="R21" s="39"/>
      <c r="S21" s="39"/>
      <c r="T21" s="39"/>
      <c r="U21" s="39"/>
    </row>
    <row r="22" ht="21" customHeight="1" spans="1:21">
      <c r="A22" s="69" t="s">
        <v>163</v>
      </c>
      <c r="B22" s="69" t="s">
        <v>169</v>
      </c>
      <c r="C22" s="69" t="s">
        <v>164</v>
      </c>
      <c r="D22" s="98">
        <v>401001</v>
      </c>
      <c r="E22" s="64" t="s">
        <v>183</v>
      </c>
      <c r="F22" s="70">
        <v>10</v>
      </c>
      <c r="G22" s="70"/>
      <c r="H22" s="70"/>
      <c r="I22" s="70"/>
      <c r="J22" s="70"/>
      <c r="K22" s="70">
        <v>10</v>
      </c>
      <c r="L22" s="70"/>
      <c r="M22" s="70">
        <v>10</v>
      </c>
      <c r="N22" s="70"/>
      <c r="O22" s="39"/>
      <c r="P22" s="39"/>
      <c r="Q22" s="39"/>
      <c r="R22" s="39"/>
      <c r="S22" s="39"/>
      <c r="T22" s="39"/>
      <c r="U22" s="39"/>
    </row>
    <row r="23" ht="21" customHeight="1" spans="1:21">
      <c r="A23" s="69" t="s">
        <v>163</v>
      </c>
      <c r="B23" s="69" t="s">
        <v>184</v>
      </c>
      <c r="C23" s="69" t="s">
        <v>185</v>
      </c>
      <c r="D23" s="98">
        <v>401001</v>
      </c>
      <c r="E23" s="64" t="s">
        <v>186</v>
      </c>
      <c r="F23" s="70">
        <v>4011.38</v>
      </c>
      <c r="G23" s="70"/>
      <c r="H23" s="70"/>
      <c r="I23" s="70"/>
      <c r="J23" s="70"/>
      <c r="K23" s="70">
        <v>4011.38</v>
      </c>
      <c r="L23" s="70"/>
      <c r="M23" s="70">
        <v>63.3</v>
      </c>
      <c r="N23" s="70">
        <v>3948.08</v>
      </c>
      <c r="O23" s="39"/>
      <c r="P23" s="39"/>
      <c r="Q23" s="39"/>
      <c r="R23" s="39"/>
      <c r="S23" s="39"/>
      <c r="T23" s="39"/>
      <c r="U23" s="39"/>
    </row>
    <row r="24" ht="21" customHeight="1" spans="1:21">
      <c r="A24" s="69" t="s">
        <v>163</v>
      </c>
      <c r="B24" s="69" t="s">
        <v>184</v>
      </c>
      <c r="C24" s="69" t="s">
        <v>166</v>
      </c>
      <c r="D24" s="98">
        <v>401001</v>
      </c>
      <c r="E24" s="64" t="s">
        <v>187</v>
      </c>
      <c r="F24" s="70">
        <v>228.62</v>
      </c>
      <c r="G24" s="70"/>
      <c r="H24" s="70"/>
      <c r="I24" s="70"/>
      <c r="J24" s="70"/>
      <c r="K24" s="70">
        <v>228.62</v>
      </c>
      <c r="L24" s="70"/>
      <c r="M24" s="70"/>
      <c r="N24" s="70">
        <v>228.62</v>
      </c>
      <c r="O24" s="39"/>
      <c r="P24" s="39"/>
      <c r="Q24" s="39"/>
      <c r="R24" s="39"/>
      <c r="S24" s="39"/>
      <c r="T24" s="39"/>
      <c r="U24" s="39"/>
    </row>
    <row r="25" ht="21" customHeight="1" spans="1:21">
      <c r="A25" s="69" t="s">
        <v>163</v>
      </c>
      <c r="B25" s="69" t="s">
        <v>188</v>
      </c>
      <c r="C25" s="69" t="s">
        <v>164</v>
      </c>
      <c r="D25" s="98">
        <v>401001</v>
      </c>
      <c r="E25" s="64" t="s">
        <v>189</v>
      </c>
      <c r="F25" s="70">
        <v>45.96</v>
      </c>
      <c r="G25" s="70">
        <v>45.96</v>
      </c>
      <c r="H25" s="70">
        <v>45.96</v>
      </c>
      <c r="I25" s="70"/>
      <c r="J25" s="70"/>
      <c r="K25" s="70"/>
      <c r="L25" s="70"/>
      <c r="M25" s="70"/>
      <c r="N25" s="70"/>
      <c r="O25" s="39"/>
      <c r="P25" s="39"/>
      <c r="Q25" s="39"/>
      <c r="R25" s="39"/>
      <c r="S25" s="39"/>
      <c r="T25" s="39"/>
      <c r="U25" s="39"/>
    </row>
    <row r="26" ht="21" customHeight="1" spans="1:21">
      <c r="A26" s="69" t="s">
        <v>163</v>
      </c>
      <c r="B26" s="69" t="s">
        <v>190</v>
      </c>
      <c r="C26" s="69" t="s">
        <v>166</v>
      </c>
      <c r="D26" s="98">
        <v>401001</v>
      </c>
      <c r="E26" s="64" t="s">
        <v>191</v>
      </c>
      <c r="F26" s="70">
        <v>4</v>
      </c>
      <c r="G26" s="70"/>
      <c r="H26" s="70"/>
      <c r="I26" s="70"/>
      <c r="J26" s="70"/>
      <c r="K26" s="70">
        <v>4</v>
      </c>
      <c r="L26" s="70"/>
      <c r="M26" s="70"/>
      <c r="N26" s="70">
        <v>4</v>
      </c>
      <c r="O26" s="39"/>
      <c r="P26" s="39"/>
      <c r="Q26" s="39"/>
      <c r="R26" s="39"/>
      <c r="S26" s="39"/>
      <c r="T26" s="39"/>
      <c r="U26" s="39"/>
    </row>
    <row r="27" ht="21" customHeight="1" spans="1:21">
      <c r="A27" s="69" t="s">
        <v>163</v>
      </c>
      <c r="B27" s="69" t="s">
        <v>192</v>
      </c>
      <c r="C27" s="69" t="s">
        <v>164</v>
      </c>
      <c r="D27" s="98">
        <v>401001</v>
      </c>
      <c r="E27" s="64" t="s">
        <v>193</v>
      </c>
      <c r="F27" s="70">
        <v>20</v>
      </c>
      <c r="G27" s="70"/>
      <c r="H27" s="70"/>
      <c r="I27" s="70"/>
      <c r="J27" s="70"/>
      <c r="K27" s="70">
        <v>20</v>
      </c>
      <c r="L27" s="70"/>
      <c r="M27" s="70"/>
      <c r="N27" s="70">
        <v>20</v>
      </c>
      <c r="O27" s="39"/>
      <c r="P27" s="39"/>
      <c r="Q27" s="39"/>
      <c r="R27" s="39"/>
      <c r="S27" s="39"/>
      <c r="T27" s="39"/>
      <c r="U27" s="39"/>
    </row>
    <row r="28" ht="21" customHeight="1" spans="1:21">
      <c r="A28" s="69" t="s">
        <v>163</v>
      </c>
      <c r="B28" s="69" t="s">
        <v>166</v>
      </c>
      <c r="C28" s="69" t="s">
        <v>166</v>
      </c>
      <c r="D28" s="98">
        <v>401001</v>
      </c>
      <c r="E28" s="64" t="s">
        <v>194</v>
      </c>
      <c r="F28" s="70">
        <v>10</v>
      </c>
      <c r="G28" s="70"/>
      <c r="H28" s="70"/>
      <c r="I28" s="70"/>
      <c r="J28" s="70"/>
      <c r="K28" s="70">
        <v>10</v>
      </c>
      <c r="L28" s="70"/>
      <c r="M28" s="70">
        <v>10</v>
      </c>
      <c r="N28" s="70"/>
      <c r="O28" s="39"/>
      <c r="P28" s="39"/>
      <c r="Q28" s="39"/>
      <c r="R28" s="39"/>
      <c r="S28" s="39"/>
      <c r="T28" s="39"/>
      <c r="U28" s="39"/>
    </row>
    <row r="29" ht="21" customHeight="1" spans="1:21">
      <c r="A29" s="69" t="s">
        <v>195</v>
      </c>
      <c r="B29" s="69" t="s">
        <v>161</v>
      </c>
      <c r="C29" s="69" t="s">
        <v>164</v>
      </c>
      <c r="D29" s="98">
        <v>401001</v>
      </c>
      <c r="E29" s="64" t="s">
        <v>196</v>
      </c>
      <c r="F29" s="70">
        <v>10</v>
      </c>
      <c r="G29" s="70"/>
      <c r="H29" s="70"/>
      <c r="I29" s="70"/>
      <c r="J29" s="70"/>
      <c r="K29" s="70">
        <v>10</v>
      </c>
      <c r="L29" s="70"/>
      <c r="M29" s="70">
        <v>10</v>
      </c>
      <c r="N29" s="70"/>
      <c r="O29" s="39"/>
      <c r="P29" s="39"/>
      <c r="Q29" s="39"/>
      <c r="R29" s="39"/>
      <c r="S29" s="39"/>
      <c r="T29" s="39"/>
      <c r="U29" s="39"/>
    </row>
    <row r="30" ht="21" customHeight="1" spans="1:21">
      <c r="A30" s="69">
        <v>221</v>
      </c>
      <c r="B30" s="69" t="s">
        <v>168</v>
      </c>
      <c r="C30" s="69" t="s">
        <v>164</v>
      </c>
      <c r="D30" s="98">
        <v>401001</v>
      </c>
      <c r="E30" s="64" t="s">
        <v>197</v>
      </c>
      <c r="F30" s="70">
        <v>58.94</v>
      </c>
      <c r="G30" s="70">
        <v>58.94</v>
      </c>
      <c r="H30" s="70">
        <v>58.94</v>
      </c>
      <c r="I30" s="70"/>
      <c r="J30" s="70"/>
      <c r="K30" s="70"/>
      <c r="L30" s="70"/>
      <c r="M30" s="70"/>
      <c r="N30" s="70"/>
      <c r="O30" s="39"/>
      <c r="P30" s="39"/>
      <c r="Q30" s="39"/>
      <c r="R30" s="39"/>
      <c r="S30" s="39"/>
      <c r="T30" s="39"/>
      <c r="U30" s="39"/>
    </row>
  </sheetData>
  <mergeCells count="9">
    <mergeCell ref="A2:U2"/>
    <mergeCell ref="A3:U3"/>
    <mergeCell ref="Q4:U4"/>
    <mergeCell ref="A5:C5"/>
    <mergeCell ref="G5:J5"/>
    <mergeCell ref="K5:U5"/>
    <mergeCell ref="D5:D6"/>
    <mergeCell ref="E5:E6"/>
    <mergeCell ref="F5:F6"/>
  </mergeCells>
  <pageMargins left="0.751388888888889" right="0.751388888888889" top="0.271527777777778" bottom="0.271527777777778" header="0" footer="0"/>
  <pageSetup paperSize="9" scale="43"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1"/>
  <sheetViews>
    <sheetView zoomScale="55" zoomScaleNormal="55" workbookViewId="0">
      <selection activeCell="B8" sqref="B8"/>
    </sheetView>
  </sheetViews>
  <sheetFormatPr defaultColWidth="10" defaultRowHeight="13.5" outlineLevelCol="3"/>
  <cols>
    <col min="1" max="1" width="24.625" customWidth="1"/>
    <col min="2" max="2" width="30.5" customWidth="1"/>
    <col min="3" max="3" width="28.625" customWidth="1"/>
    <col min="4" max="4" width="30.125" customWidth="1"/>
    <col min="5" max="6" width="9.75" customWidth="1"/>
  </cols>
  <sheetData>
    <row r="1" ht="16.35" customHeight="1" spans="1:1">
      <c r="A1" s="22"/>
    </row>
    <row r="2" ht="37.15" customHeight="1" spans="1:4">
      <c r="A2" s="23" t="s">
        <v>11</v>
      </c>
      <c r="B2" s="23"/>
      <c r="C2" s="23"/>
      <c r="D2" s="23"/>
    </row>
    <row r="3" ht="33.6" customHeight="1" spans="1:4">
      <c r="A3" s="24" t="s">
        <v>27</v>
      </c>
      <c r="B3" s="24"/>
      <c r="C3" s="24"/>
      <c r="D3" s="24"/>
    </row>
    <row r="4" ht="24.95" customHeight="1" spans="3:4">
      <c r="C4" s="33" t="s">
        <v>28</v>
      </c>
      <c r="D4" s="33"/>
    </row>
    <row r="5" ht="22.9" customHeight="1" spans="1:4">
      <c r="A5" s="25" t="s">
        <v>29</v>
      </c>
      <c r="B5" s="25"/>
      <c r="C5" s="25" t="s">
        <v>30</v>
      </c>
      <c r="D5" s="25"/>
    </row>
    <row r="6" ht="22.9" customHeight="1" spans="1:4">
      <c r="A6" s="25" t="s">
        <v>31</v>
      </c>
      <c r="B6" s="25" t="s">
        <v>32</v>
      </c>
      <c r="C6" s="25" t="s">
        <v>31</v>
      </c>
      <c r="D6" s="25" t="s">
        <v>32</v>
      </c>
    </row>
    <row r="7" ht="26.1" customHeight="1" spans="1:4">
      <c r="A7" s="26" t="s">
        <v>224</v>
      </c>
      <c r="B7" s="27">
        <v>9963.39</v>
      </c>
      <c r="C7" s="26" t="s">
        <v>225</v>
      </c>
      <c r="D7" s="92">
        <v>9963.39</v>
      </c>
    </row>
    <row r="8" ht="26.1" customHeight="1" spans="1:4">
      <c r="A8" s="93" t="s">
        <v>226</v>
      </c>
      <c r="B8" s="31">
        <v>7599.59</v>
      </c>
      <c r="C8" s="93" t="s">
        <v>37</v>
      </c>
      <c r="D8" s="94"/>
    </row>
    <row r="9" ht="26.1" customHeight="1" spans="1:4">
      <c r="A9" s="93" t="s">
        <v>227</v>
      </c>
      <c r="B9" s="31">
        <v>7599.59</v>
      </c>
      <c r="C9" s="93" t="s">
        <v>41</v>
      </c>
      <c r="D9" s="94"/>
    </row>
    <row r="10" ht="26.1" customHeight="1" spans="1:4">
      <c r="A10" s="93" t="s">
        <v>228</v>
      </c>
      <c r="B10" s="31"/>
      <c r="C10" s="93" t="s">
        <v>45</v>
      </c>
      <c r="D10" s="94"/>
    </row>
    <row r="11" ht="26.1" customHeight="1" spans="1:4">
      <c r="A11" s="93" t="s">
        <v>229</v>
      </c>
      <c r="B11" s="31"/>
      <c r="C11" s="93" t="s">
        <v>49</v>
      </c>
      <c r="D11" s="94"/>
    </row>
    <row r="12" ht="26.1" customHeight="1" spans="1:4">
      <c r="A12" s="93" t="s">
        <v>230</v>
      </c>
      <c r="B12" s="31"/>
      <c r="C12" s="93" t="s">
        <v>53</v>
      </c>
      <c r="D12" s="94"/>
    </row>
    <row r="13" ht="26.1" customHeight="1" spans="1:4">
      <c r="A13" s="93" t="s">
        <v>231</v>
      </c>
      <c r="B13" s="31"/>
      <c r="C13" s="93" t="s">
        <v>57</v>
      </c>
      <c r="D13" s="94"/>
    </row>
    <row r="14" ht="26.1" customHeight="1" spans="1:4">
      <c r="A14" s="93" t="s">
        <v>232</v>
      </c>
      <c r="B14" s="27"/>
      <c r="C14" s="93" t="s">
        <v>61</v>
      </c>
      <c r="D14" s="94"/>
    </row>
    <row r="15" ht="26.1" customHeight="1" spans="1:4">
      <c r="A15" s="93" t="s">
        <v>233</v>
      </c>
      <c r="B15" s="27">
        <v>2363.8</v>
      </c>
      <c r="C15" s="93" t="s">
        <v>65</v>
      </c>
      <c r="D15" s="94">
        <v>63.95</v>
      </c>
    </row>
    <row r="16" ht="26.1" customHeight="1" spans="1:4">
      <c r="A16" s="93" t="s">
        <v>104</v>
      </c>
      <c r="B16" s="31">
        <v>2363.8</v>
      </c>
      <c r="C16" s="93" t="s">
        <v>69</v>
      </c>
      <c r="D16" s="94"/>
    </row>
    <row r="17" ht="26.1" customHeight="1" spans="1:4">
      <c r="A17" s="26" t="s">
        <v>234</v>
      </c>
      <c r="B17" s="31"/>
      <c r="C17" s="93" t="s">
        <v>73</v>
      </c>
      <c r="D17" s="94">
        <v>9830.5</v>
      </c>
    </row>
    <row r="18" ht="26.1" customHeight="1" spans="1:4">
      <c r="A18" s="93" t="s">
        <v>226</v>
      </c>
      <c r="B18" s="31"/>
      <c r="C18" s="93" t="s">
        <v>77</v>
      </c>
      <c r="D18" s="94"/>
    </row>
    <row r="19" ht="26.1" customHeight="1" spans="1:4">
      <c r="A19" s="93" t="s">
        <v>229</v>
      </c>
      <c r="B19" s="31"/>
      <c r="C19" s="93" t="s">
        <v>81</v>
      </c>
      <c r="D19" s="94">
        <v>10</v>
      </c>
    </row>
    <row r="20" ht="26.1" customHeight="1" spans="1:4">
      <c r="A20" s="93" t="s">
        <v>230</v>
      </c>
      <c r="B20" s="93"/>
      <c r="C20" s="93" t="s">
        <v>85</v>
      </c>
      <c r="D20" s="94"/>
    </row>
    <row r="21" ht="26.1" customHeight="1" spans="1:4">
      <c r="A21" s="93" t="s">
        <v>231</v>
      </c>
      <c r="B21" s="93"/>
      <c r="C21" s="93" t="s">
        <v>89</v>
      </c>
      <c r="D21" s="94"/>
    </row>
    <row r="22" ht="26.1" customHeight="1" spans="1:4">
      <c r="A22" s="93"/>
      <c r="B22" s="93"/>
      <c r="C22" s="93" t="s">
        <v>93</v>
      </c>
      <c r="D22" s="94"/>
    </row>
    <row r="23" ht="26.1" customHeight="1" spans="1:4">
      <c r="A23" s="93"/>
      <c r="B23" s="93"/>
      <c r="C23" s="93" t="s">
        <v>96</v>
      </c>
      <c r="D23" s="94"/>
    </row>
    <row r="24" ht="26.1" customHeight="1" spans="1:4">
      <c r="A24" s="93"/>
      <c r="B24" s="93"/>
      <c r="C24" s="93" t="s">
        <v>99</v>
      </c>
      <c r="D24" s="94"/>
    </row>
    <row r="25" ht="26.1" customHeight="1" spans="1:4">
      <c r="A25" s="93"/>
      <c r="B25" s="93"/>
      <c r="C25" s="93" t="s">
        <v>101</v>
      </c>
      <c r="D25" s="94"/>
    </row>
    <row r="26" ht="26.1" customHeight="1" spans="1:4">
      <c r="A26" s="93"/>
      <c r="B26" s="93"/>
      <c r="C26" s="93" t="s">
        <v>103</v>
      </c>
      <c r="D26" s="94"/>
    </row>
    <row r="27" ht="26.1" customHeight="1" spans="1:4">
      <c r="A27" s="93"/>
      <c r="B27" s="93"/>
      <c r="C27" s="93" t="s">
        <v>105</v>
      </c>
      <c r="D27" s="94">
        <v>58.94</v>
      </c>
    </row>
    <row r="28" ht="26.1" customHeight="1" spans="1:4">
      <c r="A28" s="93"/>
      <c r="B28" s="93"/>
      <c r="C28" s="93" t="s">
        <v>107</v>
      </c>
      <c r="D28" s="94"/>
    </row>
    <row r="29" ht="26.1" customHeight="1" spans="1:4">
      <c r="A29" s="93"/>
      <c r="B29" s="93"/>
      <c r="C29" s="93" t="s">
        <v>109</v>
      </c>
      <c r="D29" s="94"/>
    </row>
    <row r="30" ht="26.1" customHeight="1" spans="1:4">
      <c r="A30" s="93"/>
      <c r="B30" s="93"/>
      <c r="C30" s="93" t="s">
        <v>111</v>
      </c>
      <c r="D30" s="94"/>
    </row>
    <row r="31" ht="26.1" customHeight="1" spans="1:4">
      <c r="A31" s="93"/>
      <c r="B31" s="93"/>
      <c r="C31" s="93" t="s">
        <v>113</v>
      </c>
      <c r="D31" s="94"/>
    </row>
    <row r="32" ht="26.1" customHeight="1" spans="1:4">
      <c r="A32" s="93"/>
      <c r="B32" s="93"/>
      <c r="C32" s="93" t="s">
        <v>115</v>
      </c>
      <c r="D32" s="94"/>
    </row>
    <row r="33" ht="26.1" customHeight="1" spans="1:4">
      <c r="A33" s="93"/>
      <c r="B33" s="93"/>
      <c r="C33" s="93" t="s">
        <v>117</v>
      </c>
      <c r="D33" s="94"/>
    </row>
    <row r="34" ht="26.1" customHeight="1" spans="1:4">
      <c r="A34" s="93"/>
      <c r="B34" s="93"/>
      <c r="C34" s="93" t="s">
        <v>119</v>
      </c>
      <c r="D34" s="94"/>
    </row>
    <row r="35" ht="26.1" customHeight="1" spans="1:4">
      <c r="A35" s="93"/>
      <c r="B35" s="93"/>
      <c r="C35" s="93" t="s">
        <v>120</v>
      </c>
      <c r="D35" s="94"/>
    </row>
    <row r="36" ht="26.1" customHeight="1" spans="1:4">
      <c r="A36" s="93"/>
      <c r="B36" s="93"/>
      <c r="C36" s="93" t="s">
        <v>121</v>
      </c>
      <c r="D36" s="94"/>
    </row>
    <row r="37" ht="26.1" customHeight="1" spans="1:4">
      <c r="A37" s="93"/>
      <c r="B37" s="93"/>
      <c r="C37" s="93" t="s">
        <v>122</v>
      </c>
      <c r="D37" s="94"/>
    </row>
    <row r="38" ht="26.1" customHeight="1" spans="1:4">
      <c r="A38" s="93"/>
      <c r="B38" s="93"/>
      <c r="C38" s="93"/>
      <c r="D38" s="93"/>
    </row>
    <row r="39" ht="26.1" customHeight="1" spans="1:4">
      <c r="A39" s="93"/>
      <c r="B39" s="26"/>
      <c r="C39" s="26" t="s">
        <v>235</v>
      </c>
      <c r="D39" s="27"/>
    </row>
    <row r="40" ht="26.1" customHeight="1" spans="1:4">
      <c r="A40" s="26"/>
      <c r="B40" s="26"/>
      <c r="C40" s="26"/>
      <c r="D40" s="26"/>
    </row>
    <row r="41" ht="26.1" customHeight="1" spans="1:4">
      <c r="A41" s="25" t="s">
        <v>236</v>
      </c>
      <c r="B41" s="27">
        <v>9963.39</v>
      </c>
      <c r="C41" s="25" t="s">
        <v>237</v>
      </c>
      <c r="D41" s="27">
        <v>9963.39</v>
      </c>
    </row>
  </sheetData>
  <mergeCells count="5">
    <mergeCell ref="A2:D2"/>
    <mergeCell ref="A3:D3"/>
    <mergeCell ref="C4:D4"/>
    <mergeCell ref="A5:B5"/>
    <mergeCell ref="C5:D5"/>
  </mergeCells>
  <pageMargins left="0.865972222222222" right="0.0784722222222222" top="0.0784722222222222" bottom="0.0784722222222222" header="0" footer="0"/>
  <pageSetup paperSize="9" scale="76"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abSelected="1" topLeftCell="E1" workbookViewId="0">
      <selection activeCell="H18" sqref="H18"/>
    </sheetView>
  </sheetViews>
  <sheetFormatPr defaultColWidth="10" defaultRowHeight="13.5"/>
  <cols>
    <col min="1" max="1" width="6.5" style="43" customWidth="1"/>
    <col min="2" max="2" width="5.875" style="43" customWidth="1"/>
    <col min="3" max="3" width="7.875" style="43" customWidth="1"/>
    <col min="4" max="4" width="12.875" style="43" customWidth="1"/>
    <col min="5" max="6" width="16.375" style="43" customWidth="1"/>
    <col min="7" max="7" width="13.0333333333333" style="43" customWidth="1"/>
    <col min="8" max="8" width="16.125" style="43" customWidth="1"/>
    <col min="9" max="9" width="16.375" style="43" customWidth="1"/>
    <col min="10" max="10" width="15.25" style="43" customWidth="1"/>
    <col min="11" max="11" width="21.875" style="43" customWidth="1"/>
    <col min="12" max="12" width="9.75" style="43" customWidth="1"/>
    <col min="13" max="16384" width="10" style="43"/>
  </cols>
  <sheetData>
    <row r="1" ht="16.35" customHeight="1" spans="1:4">
      <c r="A1" s="44"/>
      <c r="D1" s="44"/>
    </row>
    <row r="2" ht="43.15" customHeight="1" spans="4:11">
      <c r="D2" s="45" t="s">
        <v>12</v>
      </c>
      <c r="E2" s="45"/>
      <c r="F2" s="45"/>
      <c r="G2" s="45"/>
      <c r="H2" s="45"/>
      <c r="I2" s="45"/>
      <c r="J2" s="45"/>
      <c r="K2" s="45"/>
    </row>
    <row r="3" ht="24.2" customHeight="1" spans="1:8">
      <c r="A3" s="46" t="s">
        <v>27</v>
      </c>
      <c r="B3" s="46"/>
      <c r="C3" s="46"/>
      <c r="D3" s="46"/>
      <c r="E3" s="46"/>
      <c r="F3" s="46"/>
      <c r="G3" s="46"/>
      <c r="H3" s="46"/>
    </row>
    <row r="4" ht="18.2" customHeight="1" spans="10:11">
      <c r="J4" s="47" t="s">
        <v>28</v>
      </c>
      <c r="K4" s="47"/>
    </row>
    <row r="5" ht="24.95" customHeight="1" spans="1:11">
      <c r="A5" s="48" t="s">
        <v>150</v>
      </c>
      <c r="B5" s="48"/>
      <c r="C5" s="48"/>
      <c r="D5" s="48" t="s">
        <v>151</v>
      </c>
      <c r="E5" s="48" t="s">
        <v>152</v>
      </c>
      <c r="F5" s="48" t="s">
        <v>131</v>
      </c>
      <c r="G5" s="48" t="s">
        <v>153</v>
      </c>
      <c r="H5" s="48"/>
      <c r="I5" s="48"/>
      <c r="J5" s="48"/>
      <c r="K5" s="48" t="s">
        <v>154</v>
      </c>
    </row>
    <row r="6" ht="25.9" customHeight="1" spans="1:11">
      <c r="A6" s="48"/>
      <c r="B6" s="48"/>
      <c r="C6" s="48"/>
      <c r="D6" s="48"/>
      <c r="E6" s="48"/>
      <c r="F6" s="48"/>
      <c r="G6" s="48" t="s">
        <v>133</v>
      </c>
      <c r="H6" s="48" t="s">
        <v>238</v>
      </c>
      <c r="I6" s="48"/>
      <c r="J6" s="48" t="s">
        <v>239</v>
      </c>
      <c r="K6" s="48"/>
    </row>
    <row r="7" ht="39.6" customHeight="1" spans="1:11">
      <c r="A7" s="48" t="s">
        <v>158</v>
      </c>
      <c r="B7" s="48" t="s">
        <v>159</v>
      </c>
      <c r="C7" s="48" t="s">
        <v>160</v>
      </c>
      <c r="D7" s="48"/>
      <c r="E7" s="48"/>
      <c r="F7" s="48"/>
      <c r="G7" s="80"/>
      <c r="H7" s="48" t="s">
        <v>216</v>
      </c>
      <c r="I7" s="48" t="s">
        <v>209</v>
      </c>
      <c r="J7" s="48"/>
      <c r="K7" s="48"/>
    </row>
    <row r="8" ht="23.25" customHeight="1" spans="1:11">
      <c r="A8" s="57"/>
      <c r="B8" s="57"/>
      <c r="C8" s="57"/>
      <c r="D8" s="49"/>
      <c r="E8" s="49" t="s">
        <v>131</v>
      </c>
      <c r="F8" s="81">
        <v>9963.39</v>
      </c>
      <c r="G8" s="82">
        <v>792.21</v>
      </c>
      <c r="H8" s="83">
        <v>664.74</v>
      </c>
      <c r="I8" s="50">
        <v>7.71</v>
      </c>
      <c r="J8" s="50">
        <v>119.76</v>
      </c>
      <c r="K8" s="50">
        <v>9171.18</v>
      </c>
    </row>
    <row r="9" ht="26.1" customHeight="1" spans="1:11">
      <c r="A9" s="57"/>
      <c r="B9" s="57"/>
      <c r="C9" s="57"/>
      <c r="D9" s="51">
        <v>401</v>
      </c>
      <c r="E9" s="51" t="s">
        <v>3</v>
      </c>
      <c r="F9" s="81">
        <v>9963.39</v>
      </c>
      <c r="G9" s="82">
        <v>792.21</v>
      </c>
      <c r="H9" s="83">
        <v>664.74</v>
      </c>
      <c r="I9" s="50">
        <v>7.71</v>
      </c>
      <c r="J9" s="50">
        <v>119.76</v>
      </c>
      <c r="K9" s="50">
        <v>9171.18</v>
      </c>
    </row>
    <row r="10" ht="26.1" customHeight="1" spans="1:11">
      <c r="A10" s="84"/>
      <c r="B10" s="84"/>
      <c r="C10" s="84"/>
      <c r="D10" s="85">
        <v>401001</v>
      </c>
      <c r="E10" s="85" t="s">
        <v>149</v>
      </c>
      <c r="F10" s="86">
        <f t="shared" ref="F10:K10" si="0">SUM(F11:F31)</f>
        <v>9963.39</v>
      </c>
      <c r="G10" s="82">
        <f>SUM(H10:J10)</f>
        <v>792.21</v>
      </c>
      <c r="H10" s="87">
        <f t="shared" si="0"/>
        <v>664.74</v>
      </c>
      <c r="I10" s="91">
        <f t="shared" si="0"/>
        <v>7.71</v>
      </c>
      <c r="J10" s="91">
        <f t="shared" si="0"/>
        <v>119.76</v>
      </c>
      <c r="K10" s="91">
        <f t="shared" si="0"/>
        <v>9171.18</v>
      </c>
    </row>
    <row r="11" ht="29.1" customHeight="1" spans="1:11">
      <c r="A11" s="74">
        <v>208</v>
      </c>
      <c r="B11" s="74" t="s">
        <v>161</v>
      </c>
      <c r="C11" s="74" t="s">
        <v>161</v>
      </c>
      <c r="D11" s="71">
        <v>2080505</v>
      </c>
      <c r="E11" s="71" t="s">
        <v>162</v>
      </c>
      <c r="F11" s="88">
        <v>63.95</v>
      </c>
      <c r="G11" s="82">
        <f t="shared" ref="G11:G31" si="1">SUM(H11:J11)</f>
        <v>63.95</v>
      </c>
      <c r="H11" s="89">
        <v>63.95</v>
      </c>
      <c r="I11" s="78"/>
      <c r="J11" s="73"/>
      <c r="K11" s="73"/>
    </row>
    <row r="12" ht="29.1" customHeight="1" spans="1:11">
      <c r="A12" s="90" t="s">
        <v>163</v>
      </c>
      <c r="B12" s="90" t="s">
        <v>164</v>
      </c>
      <c r="C12" s="90" t="s">
        <v>164</v>
      </c>
      <c r="D12" s="71">
        <v>2100101</v>
      </c>
      <c r="E12" s="71" t="s">
        <v>165</v>
      </c>
      <c r="F12" s="88">
        <v>623.36</v>
      </c>
      <c r="G12" s="82">
        <f t="shared" si="1"/>
        <v>623.36</v>
      </c>
      <c r="H12" s="89">
        <v>495.89</v>
      </c>
      <c r="I12" s="78">
        <v>7.71</v>
      </c>
      <c r="J12" s="73">
        <v>119.76</v>
      </c>
      <c r="K12" s="73"/>
    </row>
    <row r="13" ht="29.1" customHeight="1" spans="1:11">
      <c r="A13" s="90" t="s">
        <v>163</v>
      </c>
      <c r="B13" s="90" t="s">
        <v>164</v>
      </c>
      <c r="C13" s="90" t="s">
        <v>166</v>
      </c>
      <c r="D13" s="71">
        <v>2100199</v>
      </c>
      <c r="E13" s="71" t="s">
        <v>167</v>
      </c>
      <c r="F13" s="88">
        <v>177.28</v>
      </c>
      <c r="G13" s="82">
        <f t="shared" si="1"/>
        <v>0</v>
      </c>
      <c r="H13" s="89"/>
      <c r="I13" s="78"/>
      <c r="J13" s="79"/>
      <c r="K13" s="78">
        <v>177.28</v>
      </c>
    </row>
    <row r="14" ht="29.1" customHeight="1" spans="1:11">
      <c r="A14" s="74">
        <v>210</v>
      </c>
      <c r="B14" s="74" t="s">
        <v>168</v>
      </c>
      <c r="C14" s="74" t="s">
        <v>169</v>
      </c>
      <c r="D14" s="71">
        <v>2100206</v>
      </c>
      <c r="E14" s="71" t="s">
        <v>170</v>
      </c>
      <c r="F14" s="88">
        <v>20</v>
      </c>
      <c r="G14" s="82">
        <f t="shared" si="1"/>
        <v>0</v>
      </c>
      <c r="H14" s="89"/>
      <c r="I14" s="78"/>
      <c r="J14" s="79"/>
      <c r="K14" s="78">
        <v>20</v>
      </c>
    </row>
    <row r="15" ht="29.1" customHeight="1" spans="1:11">
      <c r="A15" s="74" t="s">
        <v>163</v>
      </c>
      <c r="B15" s="74" t="s">
        <v>168</v>
      </c>
      <c r="C15" s="74" t="s">
        <v>166</v>
      </c>
      <c r="D15" s="71">
        <v>2100299</v>
      </c>
      <c r="E15" s="71" t="s">
        <v>171</v>
      </c>
      <c r="F15" s="88">
        <v>475</v>
      </c>
      <c r="G15" s="82">
        <f t="shared" si="1"/>
        <v>0</v>
      </c>
      <c r="H15" s="89"/>
      <c r="I15" s="78"/>
      <c r="J15" s="79"/>
      <c r="K15" s="78">
        <v>475</v>
      </c>
    </row>
    <row r="16" ht="29.1" customHeight="1" spans="1:11">
      <c r="A16" s="74" t="s">
        <v>163</v>
      </c>
      <c r="B16" s="74" t="s">
        <v>172</v>
      </c>
      <c r="C16" s="74" t="s">
        <v>168</v>
      </c>
      <c r="D16" s="71">
        <v>2100302</v>
      </c>
      <c r="E16" s="71" t="s">
        <v>173</v>
      </c>
      <c r="F16" s="88">
        <v>1966.67</v>
      </c>
      <c r="G16" s="82">
        <f t="shared" si="1"/>
        <v>0</v>
      </c>
      <c r="H16" s="89"/>
      <c r="I16" s="78"/>
      <c r="J16" s="79"/>
      <c r="K16" s="78">
        <v>1966.67</v>
      </c>
    </row>
    <row r="17" ht="29.1" customHeight="1" spans="1:11">
      <c r="A17" s="74" t="s">
        <v>163</v>
      </c>
      <c r="B17" s="74" t="s">
        <v>172</v>
      </c>
      <c r="C17" s="74" t="s">
        <v>166</v>
      </c>
      <c r="D17" s="71">
        <v>2100399</v>
      </c>
      <c r="E17" s="71" t="s">
        <v>174</v>
      </c>
      <c r="F17" s="88">
        <v>852.28</v>
      </c>
      <c r="G17" s="82">
        <f t="shared" si="1"/>
        <v>0</v>
      </c>
      <c r="H17" s="89"/>
      <c r="I17" s="78"/>
      <c r="J17" s="79"/>
      <c r="K17" s="78">
        <v>852.28</v>
      </c>
    </row>
    <row r="18" ht="29.1" customHeight="1" spans="1:11">
      <c r="A18" s="74" t="s">
        <v>163</v>
      </c>
      <c r="B18" s="74" t="s">
        <v>175</v>
      </c>
      <c r="C18" s="74" t="s">
        <v>172</v>
      </c>
      <c r="D18" s="71">
        <v>2100403</v>
      </c>
      <c r="E18" s="71" t="s">
        <v>176</v>
      </c>
      <c r="F18" s="88">
        <v>278</v>
      </c>
      <c r="G18" s="82">
        <f t="shared" si="1"/>
        <v>0</v>
      </c>
      <c r="H18" s="89"/>
      <c r="I18" s="78"/>
      <c r="J18" s="79"/>
      <c r="K18" s="78">
        <v>278</v>
      </c>
    </row>
    <row r="19" ht="29.1" customHeight="1" spans="1:11">
      <c r="A19" s="74" t="s">
        <v>163</v>
      </c>
      <c r="B19" s="74" t="s">
        <v>175</v>
      </c>
      <c r="C19" s="74" t="s">
        <v>175</v>
      </c>
      <c r="D19" s="71">
        <v>2100404</v>
      </c>
      <c r="E19" s="71" t="s">
        <v>177</v>
      </c>
      <c r="F19" s="88">
        <v>200</v>
      </c>
      <c r="G19" s="82">
        <f t="shared" si="1"/>
        <v>0</v>
      </c>
      <c r="H19" s="89"/>
      <c r="I19" s="78"/>
      <c r="J19" s="79"/>
      <c r="K19" s="78">
        <v>200</v>
      </c>
    </row>
    <row r="20" ht="29.1" customHeight="1" spans="1:11">
      <c r="A20" s="74" t="s">
        <v>163</v>
      </c>
      <c r="B20" s="74" t="s">
        <v>175</v>
      </c>
      <c r="C20" s="74" t="s">
        <v>161</v>
      </c>
      <c r="D20" s="71">
        <v>2100405</v>
      </c>
      <c r="E20" s="71" t="s">
        <v>178</v>
      </c>
      <c r="F20" s="88">
        <v>40</v>
      </c>
      <c r="G20" s="82">
        <f t="shared" si="1"/>
        <v>0</v>
      </c>
      <c r="H20" s="89"/>
      <c r="I20" s="78"/>
      <c r="J20" s="79"/>
      <c r="K20" s="78">
        <v>40</v>
      </c>
    </row>
    <row r="21" ht="29.1" customHeight="1" spans="1:11">
      <c r="A21" s="74" t="s">
        <v>163</v>
      </c>
      <c r="B21" s="74" t="s">
        <v>175</v>
      </c>
      <c r="C21" s="74" t="s">
        <v>179</v>
      </c>
      <c r="D21" s="71">
        <v>2100408</v>
      </c>
      <c r="E21" s="71" t="s">
        <v>180</v>
      </c>
      <c r="F21" s="88">
        <v>607.95</v>
      </c>
      <c r="G21" s="82">
        <f t="shared" si="1"/>
        <v>0</v>
      </c>
      <c r="H21" s="89"/>
      <c r="I21" s="78"/>
      <c r="J21" s="79"/>
      <c r="K21" s="78">
        <v>607.95</v>
      </c>
    </row>
    <row r="22" ht="29.1" customHeight="1" spans="1:11">
      <c r="A22" s="74" t="s">
        <v>163</v>
      </c>
      <c r="B22" s="74" t="s">
        <v>175</v>
      </c>
      <c r="C22" s="74" t="s">
        <v>181</v>
      </c>
      <c r="D22" s="71">
        <v>2100409</v>
      </c>
      <c r="E22" s="71" t="s">
        <v>182</v>
      </c>
      <c r="F22" s="88">
        <v>260</v>
      </c>
      <c r="G22" s="82">
        <f t="shared" si="1"/>
        <v>0</v>
      </c>
      <c r="H22" s="89"/>
      <c r="I22" s="78"/>
      <c r="J22" s="79"/>
      <c r="K22" s="78">
        <v>260</v>
      </c>
    </row>
    <row r="23" ht="29.1" customHeight="1" spans="1:11">
      <c r="A23" s="74" t="s">
        <v>163</v>
      </c>
      <c r="B23" s="74" t="s">
        <v>169</v>
      </c>
      <c r="C23" s="74" t="s">
        <v>164</v>
      </c>
      <c r="D23" s="71">
        <v>2100601</v>
      </c>
      <c r="E23" s="71" t="s">
        <v>183</v>
      </c>
      <c r="F23" s="88">
        <v>10</v>
      </c>
      <c r="G23" s="82">
        <f t="shared" si="1"/>
        <v>0</v>
      </c>
      <c r="H23" s="89"/>
      <c r="I23" s="78"/>
      <c r="J23" s="79"/>
      <c r="K23" s="78">
        <v>10</v>
      </c>
    </row>
    <row r="24" ht="29.1" customHeight="1" spans="1:11">
      <c r="A24" s="74" t="s">
        <v>163</v>
      </c>
      <c r="B24" s="74" t="s">
        <v>184</v>
      </c>
      <c r="C24" s="74" t="s">
        <v>185</v>
      </c>
      <c r="D24" s="71">
        <v>2100717</v>
      </c>
      <c r="E24" s="71" t="s">
        <v>186</v>
      </c>
      <c r="F24" s="88">
        <v>4011.38</v>
      </c>
      <c r="G24" s="82">
        <f t="shared" si="1"/>
        <v>0</v>
      </c>
      <c r="H24" s="89"/>
      <c r="I24" s="78"/>
      <c r="J24" s="79"/>
      <c r="K24" s="78">
        <v>4011.38</v>
      </c>
    </row>
    <row r="25" ht="29.1" customHeight="1" spans="1:11">
      <c r="A25" s="74" t="s">
        <v>163</v>
      </c>
      <c r="B25" s="74" t="s">
        <v>184</v>
      </c>
      <c r="C25" s="74" t="s">
        <v>166</v>
      </c>
      <c r="D25" s="71">
        <v>2100799</v>
      </c>
      <c r="E25" s="71" t="s">
        <v>187</v>
      </c>
      <c r="F25" s="88">
        <v>228.62</v>
      </c>
      <c r="G25" s="82">
        <f t="shared" si="1"/>
        <v>0</v>
      </c>
      <c r="H25" s="89"/>
      <c r="I25" s="78"/>
      <c r="J25" s="79"/>
      <c r="K25" s="78">
        <v>228.62</v>
      </c>
    </row>
    <row r="26" ht="29.1" customHeight="1" spans="1:11">
      <c r="A26" s="74" t="s">
        <v>163</v>
      </c>
      <c r="B26" s="74" t="s">
        <v>188</v>
      </c>
      <c r="C26" s="74" t="s">
        <v>164</v>
      </c>
      <c r="D26" s="71">
        <v>2101101</v>
      </c>
      <c r="E26" s="71" t="s">
        <v>189</v>
      </c>
      <c r="F26" s="88">
        <v>45.96</v>
      </c>
      <c r="G26" s="82">
        <f t="shared" si="1"/>
        <v>45.96</v>
      </c>
      <c r="H26" s="89">
        <v>45.96</v>
      </c>
      <c r="I26" s="78"/>
      <c r="J26" s="79"/>
      <c r="K26" s="78"/>
    </row>
    <row r="27" ht="29.1" customHeight="1" spans="1:11">
      <c r="A27" s="74" t="s">
        <v>163</v>
      </c>
      <c r="B27" s="74" t="s">
        <v>190</v>
      </c>
      <c r="C27" s="74" t="s">
        <v>166</v>
      </c>
      <c r="D27" s="71">
        <v>2101399</v>
      </c>
      <c r="E27" s="71" t="s">
        <v>191</v>
      </c>
      <c r="F27" s="88">
        <v>4</v>
      </c>
      <c r="G27" s="82">
        <f t="shared" si="1"/>
        <v>0</v>
      </c>
      <c r="H27" s="89"/>
      <c r="I27" s="78"/>
      <c r="J27" s="79"/>
      <c r="K27" s="78">
        <v>4</v>
      </c>
    </row>
    <row r="28" ht="29.1" customHeight="1" spans="1:11">
      <c r="A28" s="74" t="s">
        <v>163</v>
      </c>
      <c r="B28" s="74" t="s">
        <v>192</v>
      </c>
      <c r="C28" s="74" t="s">
        <v>164</v>
      </c>
      <c r="D28" s="71">
        <v>2101601</v>
      </c>
      <c r="E28" s="71" t="s">
        <v>193</v>
      </c>
      <c r="F28" s="88">
        <v>20</v>
      </c>
      <c r="G28" s="82">
        <f t="shared" si="1"/>
        <v>0</v>
      </c>
      <c r="H28" s="89"/>
      <c r="I28" s="78"/>
      <c r="J28" s="79"/>
      <c r="K28" s="78">
        <v>20</v>
      </c>
    </row>
    <row r="29" ht="29.1" customHeight="1" spans="1:11">
      <c r="A29" s="74" t="s">
        <v>163</v>
      </c>
      <c r="B29" s="74" t="s">
        <v>166</v>
      </c>
      <c r="C29" s="74" t="s">
        <v>166</v>
      </c>
      <c r="D29" s="71">
        <v>2109999</v>
      </c>
      <c r="E29" s="71" t="s">
        <v>194</v>
      </c>
      <c r="F29" s="88">
        <v>10</v>
      </c>
      <c r="G29" s="82">
        <f t="shared" si="1"/>
        <v>0</v>
      </c>
      <c r="H29" s="89"/>
      <c r="I29" s="78"/>
      <c r="J29" s="79"/>
      <c r="K29" s="78">
        <v>10</v>
      </c>
    </row>
    <row r="30" ht="29.1" customHeight="1" spans="1:11">
      <c r="A30" s="74" t="s">
        <v>195</v>
      </c>
      <c r="B30" s="74" t="s">
        <v>161</v>
      </c>
      <c r="C30" s="74" t="s">
        <v>164</v>
      </c>
      <c r="D30" s="71">
        <v>2120501</v>
      </c>
      <c r="E30" s="71" t="s">
        <v>196</v>
      </c>
      <c r="F30" s="88">
        <v>10</v>
      </c>
      <c r="G30" s="82">
        <f t="shared" si="1"/>
        <v>0</v>
      </c>
      <c r="H30" s="89"/>
      <c r="I30" s="78"/>
      <c r="J30" s="79"/>
      <c r="K30" s="78">
        <v>10</v>
      </c>
    </row>
    <row r="31" ht="29.1" customHeight="1" spans="1:11">
      <c r="A31" s="74">
        <v>221</v>
      </c>
      <c r="B31" s="74" t="s">
        <v>168</v>
      </c>
      <c r="C31" s="74" t="s">
        <v>164</v>
      </c>
      <c r="D31" s="71">
        <v>2210201</v>
      </c>
      <c r="E31" s="71" t="s">
        <v>197</v>
      </c>
      <c r="F31" s="88">
        <v>58.94</v>
      </c>
      <c r="G31" s="82">
        <f t="shared" si="1"/>
        <v>58.94</v>
      </c>
      <c r="H31" s="89">
        <v>58.94</v>
      </c>
      <c r="I31" s="78"/>
      <c r="J31" s="79"/>
      <c r="K31" s="78"/>
    </row>
  </sheetData>
  <mergeCells count="12">
    <mergeCell ref="D2:K2"/>
    <mergeCell ref="A3:H3"/>
    <mergeCell ref="J4:K4"/>
    <mergeCell ref="G5:J5"/>
    <mergeCell ref="H6:I6"/>
    <mergeCell ref="D5:D7"/>
    <mergeCell ref="E5:E7"/>
    <mergeCell ref="F5:F7"/>
    <mergeCell ref="G6:G7"/>
    <mergeCell ref="J6:J7"/>
    <mergeCell ref="K5:K7"/>
    <mergeCell ref="A5:C6"/>
  </mergeCells>
  <pageMargins left="0.751388888888889" right="0.751388888888889" top="0.271527777777778" bottom="0.271527777777778" header="0" footer="0"/>
  <pageSetup paperSize="9" scale="63"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3"/>
  <sheetViews>
    <sheetView zoomScale="85" zoomScaleNormal="85" topLeftCell="A4" workbookViewId="0">
      <selection activeCell="P12" sqref="P12"/>
    </sheetView>
  </sheetViews>
  <sheetFormatPr defaultColWidth="10" defaultRowHeight="13.5"/>
  <cols>
    <col min="1" max="1" width="6.5" style="43" customWidth="1"/>
    <col min="2" max="2" width="5.875" style="43" customWidth="1"/>
    <col min="3" max="3" width="7.875" style="43" customWidth="1"/>
    <col min="4" max="4" width="12.375" style="43" customWidth="1"/>
    <col min="5" max="5" width="24.875" style="43" customWidth="1"/>
    <col min="6" max="6" width="17.75" style="43" customWidth="1"/>
    <col min="7" max="7" width="13.375" style="43" customWidth="1"/>
    <col min="8" max="11" width="10.25" style="43" customWidth="1"/>
    <col min="12" max="12" width="14.875" style="43" customWidth="1"/>
    <col min="13" max="14" width="10.25" style="43" customWidth="1"/>
    <col min="15" max="16" width="9.75" style="43" customWidth="1"/>
    <col min="17" max="16384" width="10" style="43"/>
  </cols>
  <sheetData>
    <row r="1" ht="16.35" customHeight="1" spans="1:1">
      <c r="A1" s="44"/>
    </row>
    <row r="2" ht="44.85" customHeight="1" spans="1:14">
      <c r="A2" s="45" t="s">
        <v>13</v>
      </c>
      <c r="B2" s="45"/>
      <c r="C2" s="45"/>
      <c r="D2" s="45"/>
      <c r="E2" s="45"/>
      <c r="F2" s="45"/>
      <c r="G2" s="45"/>
      <c r="H2" s="45"/>
      <c r="I2" s="45"/>
      <c r="J2" s="45"/>
      <c r="K2" s="45"/>
      <c r="L2" s="45"/>
      <c r="M2" s="45"/>
      <c r="N2" s="45"/>
    </row>
    <row r="3" ht="33.6" customHeight="1" spans="1:14">
      <c r="A3" s="46" t="s">
        <v>27</v>
      </c>
      <c r="B3" s="46"/>
      <c r="C3" s="46"/>
      <c r="D3" s="46"/>
      <c r="E3" s="46"/>
      <c r="F3" s="46"/>
      <c r="G3" s="46"/>
      <c r="H3" s="46"/>
      <c r="I3" s="46"/>
      <c r="J3" s="46"/>
      <c r="K3" s="46"/>
      <c r="L3" s="46"/>
      <c r="M3" s="46"/>
      <c r="N3" s="46"/>
    </row>
    <row r="4" ht="24.2" customHeight="1" spans="13:14">
      <c r="M4" s="47" t="s">
        <v>28</v>
      </c>
      <c r="N4" s="47"/>
    </row>
    <row r="5" ht="42.2" customHeight="1" spans="1:14">
      <c r="A5" s="48" t="s">
        <v>150</v>
      </c>
      <c r="B5" s="48"/>
      <c r="C5" s="48"/>
      <c r="D5" s="48" t="s">
        <v>198</v>
      </c>
      <c r="E5" s="48" t="s">
        <v>199</v>
      </c>
      <c r="F5" s="48" t="s">
        <v>215</v>
      </c>
      <c r="G5" s="48" t="s">
        <v>201</v>
      </c>
      <c r="H5" s="48"/>
      <c r="I5" s="48"/>
      <c r="J5" s="48"/>
      <c r="K5" s="48"/>
      <c r="L5" s="48" t="s">
        <v>205</v>
      </c>
      <c r="M5" s="48"/>
      <c r="N5" s="48"/>
    </row>
    <row r="6" ht="39.6" customHeight="1" spans="1:14">
      <c r="A6" s="48" t="s">
        <v>158</v>
      </c>
      <c r="B6" s="48" t="s">
        <v>159</v>
      </c>
      <c r="C6" s="48" t="s">
        <v>160</v>
      </c>
      <c r="D6" s="48"/>
      <c r="E6" s="48"/>
      <c r="F6" s="48"/>
      <c r="G6" s="48" t="s">
        <v>131</v>
      </c>
      <c r="H6" s="48" t="s">
        <v>240</v>
      </c>
      <c r="I6" s="48" t="s">
        <v>241</v>
      </c>
      <c r="J6" s="48" t="s">
        <v>197</v>
      </c>
      <c r="K6" s="48" t="s">
        <v>242</v>
      </c>
      <c r="L6" s="48" t="s">
        <v>131</v>
      </c>
      <c r="M6" s="48" t="s">
        <v>216</v>
      </c>
      <c r="N6" s="48" t="s">
        <v>243</v>
      </c>
    </row>
    <row r="7" ht="27.6" customHeight="1" spans="1:14">
      <c r="A7" s="49"/>
      <c r="B7" s="49"/>
      <c r="C7" s="49"/>
      <c r="D7" s="49"/>
      <c r="E7" s="49" t="s">
        <v>131</v>
      </c>
      <c r="F7" s="58">
        <v>664.74</v>
      </c>
      <c r="G7" s="58">
        <v>664.74</v>
      </c>
      <c r="H7" s="58">
        <v>491.17</v>
      </c>
      <c r="I7" s="58">
        <v>114.63</v>
      </c>
      <c r="J7" s="58">
        <v>58.94</v>
      </c>
      <c r="K7" s="58">
        <v>0</v>
      </c>
      <c r="L7" s="58"/>
      <c r="M7" s="58"/>
      <c r="N7" s="58"/>
    </row>
    <row r="8" ht="26.1" customHeight="1" spans="1:14">
      <c r="A8" s="49"/>
      <c r="B8" s="49"/>
      <c r="C8" s="49"/>
      <c r="D8" s="51">
        <v>401</v>
      </c>
      <c r="E8" s="51" t="s">
        <v>3</v>
      </c>
      <c r="F8" s="58">
        <v>664.74</v>
      </c>
      <c r="G8" s="58">
        <v>664.74</v>
      </c>
      <c r="H8" s="58">
        <v>491.17</v>
      </c>
      <c r="I8" s="58">
        <v>114.63</v>
      </c>
      <c r="J8" s="58">
        <v>58.94</v>
      </c>
      <c r="K8" s="58">
        <v>0</v>
      </c>
      <c r="L8" s="58"/>
      <c r="M8" s="58"/>
      <c r="N8" s="58"/>
    </row>
    <row r="9" ht="26.1" customHeight="1" spans="1:14">
      <c r="A9" s="49"/>
      <c r="B9" s="49"/>
      <c r="C9" s="49"/>
      <c r="D9" s="51">
        <v>401001</v>
      </c>
      <c r="E9" s="51" t="s">
        <v>149</v>
      </c>
      <c r="F9" s="58">
        <f t="shared" ref="F9:K9" si="0">F10+F11+F12+F13</f>
        <v>664.74</v>
      </c>
      <c r="G9" s="58">
        <f t="shared" si="0"/>
        <v>664.74</v>
      </c>
      <c r="H9" s="58">
        <f t="shared" si="0"/>
        <v>491.17</v>
      </c>
      <c r="I9" s="58">
        <f t="shared" si="0"/>
        <v>114.63</v>
      </c>
      <c r="J9" s="58">
        <f t="shared" si="0"/>
        <v>58.94</v>
      </c>
      <c r="K9" s="58">
        <f t="shared" si="0"/>
        <v>0</v>
      </c>
      <c r="L9" s="76"/>
      <c r="M9" s="76"/>
      <c r="N9" s="76"/>
    </row>
    <row r="10" ht="26.1" customHeight="1" spans="1:14">
      <c r="A10" s="56">
        <v>208</v>
      </c>
      <c r="B10" s="56" t="s">
        <v>161</v>
      </c>
      <c r="C10" s="56" t="s">
        <v>161</v>
      </c>
      <c r="D10" s="52">
        <v>401001</v>
      </c>
      <c r="E10" s="71" t="s">
        <v>162</v>
      </c>
      <c r="F10" s="54">
        <f>G10+L10</f>
        <v>63.95</v>
      </c>
      <c r="G10" s="72">
        <f>H10+I10+J10+K10</f>
        <v>63.95</v>
      </c>
      <c r="H10" s="73"/>
      <c r="I10" s="73">
        <v>63.95</v>
      </c>
      <c r="J10" s="73"/>
      <c r="K10" s="77"/>
      <c r="L10" s="77"/>
      <c r="M10" s="77"/>
      <c r="N10" s="77"/>
    </row>
    <row r="11" ht="30.2" customHeight="1" spans="1:14">
      <c r="A11" s="56" t="s">
        <v>163</v>
      </c>
      <c r="B11" s="56" t="s">
        <v>164</v>
      </c>
      <c r="C11" s="56" t="s">
        <v>164</v>
      </c>
      <c r="D11" s="52">
        <v>401001</v>
      </c>
      <c r="E11" s="57" t="s">
        <v>244</v>
      </c>
      <c r="F11" s="54">
        <f>G11+L11</f>
        <v>495.89</v>
      </c>
      <c r="G11" s="72">
        <f>H11+I11+J11+K11</f>
        <v>495.89</v>
      </c>
      <c r="H11" s="73">
        <v>491.17</v>
      </c>
      <c r="I11" s="73">
        <v>4.72</v>
      </c>
      <c r="J11" s="73"/>
      <c r="K11" s="73"/>
      <c r="L11" s="78"/>
      <c r="M11" s="73"/>
      <c r="N11" s="73"/>
    </row>
    <row r="12" ht="27" customHeight="1" spans="1:14">
      <c r="A12" s="74" t="s">
        <v>163</v>
      </c>
      <c r="B12" s="74" t="s">
        <v>188</v>
      </c>
      <c r="C12" s="74" t="s">
        <v>164</v>
      </c>
      <c r="D12" s="52">
        <v>401001</v>
      </c>
      <c r="E12" s="71" t="s">
        <v>189</v>
      </c>
      <c r="F12" s="54">
        <f>G12+L12</f>
        <v>45.96</v>
      </c>
      <c r="G12" s="72">
        <f>H12+I12+J12+K12</f>
        <v>45.96</v>
      </c>
      <c r="H12" s="75"/>
      <c r="I12" s="78">
        <v>45.96</v>
      </c>
      <c r="J12" s="75"/>
      <c r="K12" s="79"/>
      <c r="L12" s="79"/>
      <c r="M12" s="79"/>
      <c r="N12" s="79"/>
    </row>
    <row r="13" ht="27.95" customHeight="1" spans="1:14">
      <c r="A13" s="74">
        <v>221</v>
      </c>
      <c r="B13" s="74" t="s">
        <v>168</v>
      </c>
      <c r="C13" s="74" t="s">
        <v>164</v>
      </c>
      <c r="D13" s="52">
        <v>401001</v>
      </c>
      <c r="E13" s="71" t="s">
        <v>197</v>
      </c>
      <c r="F13" s="54">
        <f>G13+L13</f>
        <v>58.94</v>
      </c>
      <c r="G13" s="72">
        <f>H13+I13+J13+K13</f>
        <v>58.94</v>
      </c>
      <c r="H13" s="75"/>
      <c r="I13" s="75"/>
      <c r="J13" s="72">
        <v>58.94</v>
      </c>
      <c r="K13" s="79"/>
      <c r="L13" s="79"/>
      <c r="M13" s="79"/>
      <c r="N13" s="79"/>
    </row>
  </sheetData>
  <mergeCells count="9">
    <mergeCell ref="A2:N2"/>
    <mergeCell ref="A3:N3"/>
    <mergeCell ref="M4:N4"/>
    <mergeCell ref="A5:C5"/>
    <mergeCell ref="G5:K5"/>
    <mergeCell ref="L5:N5"/>
    <mergeCell ref="D5:D6"/>
    <mergeCell ref="E5:E6"/>
    <mergeCell ref="F5:F6"/>
  </mergeCells>
  <pageMargins left="0.751388888888889" right="0.751388888888889" top="0.271527777777778" bottom="0.271527777777778" header="0" footer="0"/>
  <pageSetup paperSize="9" scale="8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3"/>
  <sheetViews>
    <sheetView zoomScale="85" zoomScaleNormal="85" workbookViewId="0">
      <selection activeCell="R7" sqref="G7 L7 R7"/>
    </sheetView>
  </sheetViews>
  <sheetFormatPr defaultColWidth="10" defaultRowHeight="13.5"/>
  <cols>
    <col min="1" max="1" width="6.5" customWidth="1"/>
    <col min="2" max="2" width="6.75" customWidth="1"/>
    <col min="3" max="3" width="8.625" customWidth="1"/>
    <col min="4" max="4" width="12" customWidth="1"/>
    <col min="5" max="5" width="26.375" customWidth="1"/>
    <col min="6" max="6" width="18.625" customWidth="1"/>
    <col min="7" max="7" width="13.375" customWidth="1"/>
    <col min="8" max="11" width="10.25" customWidth="1"/>
    <col min="12" max="12" width="14.5" customWidth="1"/>
    <col min="13" max="17" width="10.25" customWidth="1"/>
    <col min="18" max="18" width="12.125" customWidth="1"/>
    <col min="19" max="19" width="13" customWidth="1"/>
    <col min="20" max="22" width="10.25" customWidth="1"/>
    <col min="23" max="24" width="9.75" customWidth="1"/>
  </cols>
  <sheetData>
    <row r="1" ht="16.35" customHeight="1" spans="1:1">
      <c r="A1" s="22"/>
    </row>
    <row r="2" ht="50.1" customHeight="1" spans="1:22">
      <c r="A2" s="23" t="s">
        <v>14</v>
      </c>
      <c r="B2" s="23"/>
      <c r="C2" s="23"/>
      <c r="D2" s="23"/>
      <c r="E2" s="23"/>
      <c r="F2" s="23"/>
      <c r="G2" s="23"/>
      <c r="H2" s="23"/>
      <c r="I2" s="23"/>
      <c r="J2" s="23"/>
      <c r="K2" s="23"/>
      <c r="L2" s="23"/>
      <c r="M2" s="23"/>
      <c r="N2" s="23"/>
      <c r="O2" s="23"/>
      <c r="P2" s="23"/>
      <c r="Q2" s="23"/>
      <c r="R2" s="23"/>
      <c r="S2" s="23"/>
      <c r="T2" s="23"/>
      <c r="U2" s="23"/>
      <c r="V2" s="23"/>
    </row>
    <row r="3" ht="24.2" customHeight="1" spans="1:22">
      <c r="A3" s="24" t="s">
        <v>27</v>
      </c>
      <c r="B3" s="24"/>
      <c r="C3" s="24"/>
      <c r="D3" s="24"/>
      <c r="E3" s="24"/>
      <c r="F3" s="24"/>
      <c r="G3" s="24"/>
      <c r="H3" s="24"/>
      <c r="I3" s="24"/>
      <c r="J3" s="24"/>
      <c r="K3" s="24"/>
      <c r="L3" s="24"/>
      <c r="M3" s="24"/>
      <c r="N3" s="24"/>
      <c r="O3" s="24"/>
      <c r="P3" s="24"/>
      <c r="Q3" s="24"/>
      <c r="R3" s="24"/>
      <c r="S3" s="24"/>
      <c r="T3" s="24"/>
      <c r="U3" s="24"/>
      <c r="V3" s="24"/>
    </row>
    <row r="4" ht="23.25" customHeight="1" spans="21:22">
      <c r="U4" s="33" t="s">
        <v>28</v>
      </c>
      <c r="V4" s="33"/>
    </row>
    <row r="5" ht="31.15" customHeight="1" spans="1:22">
      <c r="A5" s="25" t="s">
        <v>150</v>
      </c>
      <c r="B5" s="25"/>
      <c r="C5" s="25"/>
      <c r="D5" s="25" t="s">
        <v>198</v>
      </c>
      <c r="E5" s="25" t="s">
        <v>199</v>
      </c>
      <c r="F5" s="25" t="s">
        <v>215</v>
      </c>
      <c r="G5" s="25" t="s">
        <v>245</v>
      </c>
      <c r="H5" s="25"/>
      <c r="I5" s="25"/>
      <c r="J5" s="25"/>
      <c r="K5" s="25"/>
      <c r="L5" s="25" t="s">
        <v>246</v>
      </c>
      <c r="M5" s="25"/>
      <c r="N5" s="25"/>
      <c r="O5" s="25"/>
      <c r="P5" s="25"/>
      <c r="Q5" s="25"/>
      <c r="R5" s="25" t="s">
        <v>197</v>
      </c>
      <c r="S5" s="25" t="s">
        <v>247</v>
      </c>
      <c r="T5" s="25"/>
      <c r="U5" s="25"/>
      <c r="V5" s="25"/>
    </row>
    <row r="6" ht="56.1" customHeight="1" spans="1:22">
      <c r="A6" s="25" t="s">
        <v>158</v>
      </c>
      <c r="B6" s="25" t="s">
        <v>159</v>
      </c>
      <c r="C6" s="25" t="s">
        <v>160</v>
      </c>
      <c r="D6" s="25"/>
      <c r="E6" s="25"/>
      <c r="F6" s="25"/>
      <c r="G6" s="25" t="s">
        <v>131</v>
      </c>
      <c r="H6" s="25" t="s">
        <v>248</v>
      </c>
      <c r="I6" s="25" t="s">
        <v>249</v>
      </c>
      <c r="J6" s="25" t="s">
        <v>250</v>
      </c>
      <c r="K6" s="25" t="s">
        <v>251</v>
      </c>
      <c r="L6" s="25" t="s">
        <v>131</v>
      </c>
      <c r="M6" s="25" t="s">
        <v>252</v>
      </c>
      <c r="N6" s="25" t="s">
        <v>253</v>
      </c>
      <c r="O6" s="25" t="s">
        <v>254</v>
      </c>
      <c r="P6" s="25" t="s">
        <v>255</v>
      </c>
      <c r="Q6" s="25" t="s">
        <v>256</v>
      </c>
      <c r="R6" s="25"/>
      <c r="S6" s="25" t="s">
        <v>131</v>
      </c>
      <c r="T6" s="25" t="s">
        <v>257</v>
      </c>
      <c r="U6" s="25" t="s">
        <v>258</v>
      </c>
      <c r="V6" s="25" t="s">
        <v>242</v>
      </c>
    </row>
    <row r="7" ht="27.6" customHeight="1" spans="1:22">
      <c r="A7" s="26"/>
      <c r="B7" s="26"/>
      <c r="C7" s="26"/>
      <c r="D7" s="26"/>
      <c r="E7" s="26" t="s">
        <v>131</v>
      </c>
      <c r="F7" s="27">
        <v>664.74</v>
      </c>
      <c r="G7" s="27">
        <v>491.17</v>
      </c>
      <c r="H7" s="27">
        <v>249.76</v>
      </c>
      <c r="I7" s="27">
        <v>63.29</v>
      </c>
      <c r="J7" s="27">
        <v>101.18</v>
      </c>
      <c r="K7" s="27">
        <v>76.94</v>
      </c>
      <c r="L7" s="27">
        <v>114.63</v>
      </c>
      <c r="M7" s="27">
        <v>63.95</v>
      </c>
      <c r="N7" s="27">
        <v>0</v>
      </c>
      <c r="O7" s="27">
        <v>45.96</v>
      </c>
      <c r="P7" s="27">
        <v>0</v>
      </c>
      <c r="Q7" s="27">
        <v>4.72</v>
      </c>
      <c r="R7" s="27">
        <v>58.94</v>
      </c>
      <c r="S7" s="27"/>
      <c r="T7" s="27"/>
      <c r="U7" s="27"/>
      <c r="V7" s="27"/>
    </row>
    <row r="8" ht="26.1" customHeight="1" spans="1:22">
      <c r="A8" s="26"/>
      <c r="B8" s="26"/>
      <c r="C8" s="26"/>
      <c r="D8" s="28">
        <v>401</v>
      </c>
      <c r="E8" s="28" t="s">
        <v>3</v>
      </c>
      <c r="F8" s="27">
        <v>664.74</v>
      </c>
      <c r="G8" s="27">
        <v>491.17</v>
      </c>
      <c r="H8" s="27">
        <v>249.76</v>
      </c>
      <c r="I8" s="27">
        <v>63.29</v>
      </c>
      <c r="J8" s="27">
        <v>101.18</v>
      </c>
      <c r="K8" s="27">
        <v>76.94</v>
      </c>
      <c r="L8" s="27">
        <v>114.63</v>
      </c>
      <c r="M8" s="27">
        <v>63.95</v>
      </c>
      <c r="N8" s="27">
        <v>0</v>
      </c>
      <c r="O8" s="27">
        <v>45.96</v>
      </c>
      <c r="P8" s="27">
        <v>0</v>
      </c>
      <c r="Q8" s="27">
        <v>4.72</v>
      </c>
      <c r="R8" s="27">
        <v>58.94</v>
      </c>
      <c r="S8" s="27"/>
      <c r="T8" s="27"/>
      <c r="U8" s="27"/>
      <c r="V8" s="27"/>
    </row>
    <row r="9" ht="26.1" customHeight="1" spans="1:22">
      <c r="A9" s="26"/>
      <c r="B9" s="59"/>
      <c r="C9" s="59"/>
      <c r="D9" s="60">
        <v>401001</v>
      </c>
      <c r="E9" s="60" t="s">
        <v>149</v>
      </c>
      <c r="F9" s="61">
        <f>F10+F11+F12+F13</f>
        <v>664.74</v>
      </c>
      <c r="G9" s="61">
        <f t="shared" ref="G9:R9" si="0">G10+G11+G12+G13</f>
        <v>491.17</v>
      </c>
      <c r="H9" s="61">
        <f t="shared" si="0"/>
        <v>249.76</v>
      </c>
      <c r="I9" s="61">
        <f t="shared" si="0"/>
        <v>63.29</v>
      </c>
      <c r="J9" s="61">
        <f t="shared" si="0"/>
        <v>101.18</v>
      </c>
      <c r="K9" s="61">
        <f t="shared" si="0"/>
        <v>76.94</v>
      </c>
      <c r="L9" s="61">
        <f t="shared" si="0"/>
        <v>114.63</v>
      </c>
      <c r="M9" s="61">
        <f t="shared" si="0"/>
        <v>63.95</v>
      </c>
      <c r="N9" s="61">
        <f t="shared" si="0"/>
        <v>0</v>
      </c>
      <c r="O9" s="61">
        <f t="shared" si="0"/>
        <v>45.96</v>
      </c>
      <c r="P9" s="61">
        <f t="shared" si="0"/>
        <v>0</v>
      </c>
      <c r="Q9" s="61">
        <f t="shared" si="0"/>
        <v>4.72</v>
      </c>
      <c r="R9" s="61">
        <f t="shared" si="0"/>
        <v>58.94</v>
      </c>
      <c r="S9" s="61"/>
      <c r="T9" s="61"/>
      <c r="U9" s="61"/>
      <c r="V9" s="61"/>
    </row>
    <row r="10" ht="36" customHeight="1" spans="1:22">
      <c r="A10" s="62">
        <v>208</v>
      </c>
      <c r="B10" s="63" t="s">
        <v>161</v>
      </c>
      <c r="C10" s="63" t="s">
        <v>161</v>
      </c>
      <c r="D10" s="64">
        <v>401001</v>
      </c>
      <c r="E10" s="64" t="s">
        <v>162</v>
      </c>
      <c r="F10" s="65">
        <f>G10+L10+R10+S10</f>
        <v>63.95</v>
      </c>
      <c r="G10" s="66"/>
      <c r="H10" s="66"/>
      <c r="I10" s="66"/>
      <c r="J10" s="66"/>
      <c r="K10" s="66"/>
      <c r="L10" s="65">
        <f>M10+N10+O10+P10+Q10</f>
        <v>63.95</v>
      </c>
      <c r="M10" s="66">
        <v>63.95</v>
      </c>
      <c r="N10" s="66"/>
      <c r="O10" s="66"/>
      <c r="P10" s="66"/>
      <c r="Q10" s="66"/>
      <c r="R10" s="66"/>
      <c r="S10" s="65"/>
      <c r="T10" s="66"/>
      <c r="U10" s="66"/>
      <c r="V10" s="66"/>
    </row>
    <row r="11" ht="36" customHeight="1" spans="1:22">
      <c r="A11" s="62" t="s">
        <v>163</v>
      </c>
      <c r="B11" s="63" t="s">
        <v>164</v>
      </c>
      <c r="C11" s="63" t="s">
        <v>164</v>
      </c>
      <c r="D11" s="64">
        <v>401001</v>
      </c>
      <c r="E11" s="67" t="s">
        <v>244</v>
      </c>
      <c r="F11" s="65">
        <f>G11+L11+R11+S11</f>
        <v>495.89</v>
      </c>
      <c r="G11" s="65">
        <f>H11+I11+J11+K11</f>
        <v>491.17</v>
      </c>
      <c r="H11" s="65">
        <v>249.76</v>
      </c>
      <c r="I11" s="65">
        <v>63.29</v>
      </c>
      <c r="J11" s="65">
        <v>101.18</v>
      </c>
      <c r="K11" s="65">
        <v>76.94</v>
      </c>
      <c r="L11" s="65">
        <f>M11+N11+O11+P11+Q11</f>
        <v>4.72</v>
      </c>
      <c r="M11" s="70"/>
      <c r="N11" s="39"/>
      <c r="O11" s="39"/>
      <c r="P11" s="39"/>
      <c r="Q11" s="66">
        <v>4.72</v>
      </c>
      <c r="R11" s="39"/>
      <c r="S11" s="39"/>
      <c r="T11" s="39"/>
      <c r="U11" s="39"/>
      <c r="V11" s="39"/>
    </row>
    <row r="12" ht="36" customHeight="1" spans="1:22">
      <c r="A12" s="68" t="s">
        <v>163</v>
      </c>
      <c r="B12" s="69" t="s">
        <v>188</v>
      </c>
      <c r="C12" s="69" t="s">
        <v>164</v>
      </c>
      <c r="D12" s="64">
        <v>401001</v>
      </c>
      <c r="E12" s="64" t="s">
        <v>189</v>
      </c>
      <c r="F12" s="65">
        <f>G12+L12+R12+S12</f>
        <v>45.96</v>
      </c>
      <c r="G12" s="39"/>
      <c r="H12" s="39"/>
      <c r="I12" s="39"/>
      <c r="J12" s="39"/>
      <c r="K12" s="39"/>
      <c r="L12" s="65">
        <f>M12+N12+O12+P12+Q12</f>
        <v>45.96</v>
      </c>
      <c r="M12" s="39"/>
      <c r="N12" s="39"/>
      <c r="O12" s="70">
        <v>45.96</v>
      </c>
      <c r="P12" s="39"/>
      <c r="Q12" s="39"/>
      <c r="R12" s="39"/>
      <c r="S12" s="39"/>
      <c r="T12" s="39"/>
      <c r="U12" s="39"/>
      <c r="V12" s="39"/>
    </row>
    <row r="13" ht="36" customHeight="1" spans="1:22">
      <c r="A13" s="68">
        <v>221</v>
      </c>
      <c r="B13" s="69" t="s">
        <v>168</v>
      </c>
      <c r="C13" s="69" t="s">
        <v>164</v>
      </c>
      <c r="D13" s="64">
        <v>401001</v>
      </c>
      <c r="E13" s="64" t="s">
        <v>197</v>
      </c>
      <c r="F13" s="65">
        <f>G13+L13+R13+S13</f>
        <v>58.94</v>
      </c>
      <c r="G13" s="39"/>
      <c r="H13" s="39"/>
      <c r="I13" s="39"/>
      <c r="J13" s="39"/>
      <c r="K13" s="39"/>
      <c r="L13" s="65">
        <f>M13+N13+O13+P13+Q13</f>
        <v>0</v>
      </c>
      <c r="M13" s="39"/>
      <c r="N13" s="39"/>
      <c r="O13" s="39"/>
      <c r="P13" s="39"/>
      <c r="Q13" s="39"/>
      <c r="R13" s="70">
        <v>58.94</v>
      </c>
      <c r="S13" s="39"/>
      <c r="T13" s="39"/>
      <c r="U13" s="39"/>
      <c r="V13" s="39"/>
    </row>
  </sheetData>
  <mergeCells count="11">
    <mergeCell ref="A2:V2"/>
    <mergeCell ref="A3:V3"/>
    <mergeCell ref="U4:V4"/>
    <mergeCell ref="A5:C5"/>
    <mergeCell ref="G5:K5"/>
    <mergeCell ref="L5:Q5"/>
    <mergeCell ref="S5:V5"/>
    <mergeCell ref="D5:D6"/>
    <mergeCell ref="E5:E6"/>
    <mergeCell ref="F5:F6"/>
    <mergeCell ref="R5:R6"/>
  </mergeCells>
  <pageMargins left="0.751388888888889" right="0.751388888888889" top="0.271527777777778" bottom="0.271527777777778" header="0" footer="0"/>
  <pageSetup paperSize="9" scale="52"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0"/>
  <sheetViews>
    <sheetView topLeftCell="D1" workbookViewId="0">
      <selection activeCell="D1" sqref="$A1:$XFD1048576"/>
    </sheetView>
  </sheetViews>
  <sheetFormatPr defaultColWidth="10" defaultRowHeight="13.5"/>
  <cols>
    <col min="1" max="1" width="6.5" style="43" customWidth="1"/>
    <col min="2" max="2" width="6.75" style="43" customWidth="1"/>
    <col min="3" max="3" width="8.625" style="43" customWidth="1"/>
    <col min="4" max="4" width="12.5" style="43" customWidth="1"/>
    <col min="5" max="5" width="29.875" style="43" customWidth="1"/>
    <col min="6" max="6" width="16.375" style="43" customWidth="1"/>
    <col min="7" max="7" width="13.375" style="43" customWidth="1"/>
    <col min="8" max="8" width="12.375" style="43" customWidth="1"/>
    <col min="9" max="9" width="12.125" style="43" customWidth="1"/>
    <col min="10" max="10" width="12.5" style="43" customWidth="1"/>
    <col min="11" max="11" width="11.5" style="43" customWidth="1"/>
    <col min="12" max="13" width="9.75" style="43" customWidth="1"/>
    <col min="14" max="16384" width="10" style="43"/>
  </cols>
  <sheetData>
    <row r="1" ht="16.35" customHeight="1" spans="1:1">
      <c r="A1" s="44"/>
    </row>
    <row r="2" ht="46.5" customHeight="1" spans="1:11">
      <c r="A2" s="45" t="s">
        <v>15</v>
      </c>
      <c r="B2" s="45"/>
      <c r="C2" s="45"/>
      <c r="D2" s="45"/>
      <c r="E2" s="45"/>
      <c r="F2" s="45"/>
      <c r="G2" s="45"/>
      <c r="H2" s="45"/>
      <c r="I2" s="45"/>
      <c r="J2" s="45"/>
      <c r="K2" s="45"/>
    </row>
    <row r="3" ht="24.2" customHeight="1" spans="1:11">
      <c r="A3" s="46" t="s">
        <v>27</v>
      </c>
      <c r="B3" s="46"/>
      <c r="C3" s="46"/>
      <c r="D3" s="46"/>
      <c r="E3" s="46"/>
      <c r="F3" s="46"/>
      <c r="G3" s="46"/>
      <c r="H3" s="46"/>
      <c r="I3" s="46"/>
      <c r="J3" s="46"/>
      <c r="K3" s="46"/>
    </row>
    <row r="4" ht="18.2" customHeight="1" spans="10:11">
      <c r="J4" s="47" t="s">
        <v>28</v>
      </c>
      <c r="K4" s="47"/>
    </row>
    <row r="5" ht="31.15" customHeight="1" spans="1:11">
      <c r="A5" s="48" t="s">
        <v>150</v>
      </c>
      <c r="B5" s="48"/>
      <c r="C5" s="48"/>
      <c r="D5" s="48" t="s">
        <v>198</v>
      </c>
      <c r="E5" s="48" t="s">
        <v>199</v>
      </c>
      <c r="F5" s="48" t="s">
        <v>259</v>
      </c>
      <c r="G5" s="48" t="s">
        <v>260</v>
      </c>
      <c r="H5" s="48" t="s">
        <v>261</v>
      </c>
      <c r="I5" s="48" t="s">
        <v>262</v>
      </c>
      <c r="J5" s="48" t="s">
        <v>263</v>
      </c>
      <c r="K5" s="48" t="s">
        <v>264</v>
      </c>
    </row>
    <row r="6" ht="32.85" customHeight="1" spans="1:11">
      <c r="A6" s="48" t="s">
        <v>158</v>
      </c>
      <c r="B6" s="48" t="s">
        <v>159</v>
      </c>
      <c r="C6" s="48" t="s">
        <v>160</v>
      </c>
      <c r="D6" s="48"/>
      <c r="E6" s="48"/>
      <c r="F6" s="48"/>
      <c r="G6" s="48"/>
      <c r="H6" s="48"/>
      <c r="I6" s="48"/>
      <c r="J6" s="48"/>
      <c r="K6" s="48"/>
    </row>
    <row r="7" ht="27.6" customHeight="1" spans="1:11">
      <c r="A7" s="49"/>
      <c r="B7" s="49"/>
      <c r="C7" s="49"/>
      <c r="D7" s="49"/>
      <c r="E7" s="49" t="s">
        <v>131</v>
      </c>
      <c r="F7" s="50">
        <v>7.71</v>
      </c>
      <c r="G7" s="50">
        <v>3.31</v>
      </c>
      <c r="H7" s="50"/>
      <c r="I7" s="50"/>
      <c r="J7" s="50"/>
      <c r="K7" s="50">
        <v>4.4</v>
      </c>
    </row>
    <row r="8" ht="26.1" customHeight="1" spans="1:11">
      <c r="A8" s="49"/>
      <c r="B8" s="49"/>
      <c r="C8" s="49"/>
      <c r="D8" s="51">
        <v>401</v>
      </c>
      <c r="E8" s="51" t="s">
        <v>3</v>
      </c>
      <c r="F8" s="50">
        <f>G8+H8+I8+J8+K8</f>
        <v>7.71</v>
      </c>
      <c r="G8" s="58">
        <v>3.31</v>
      </c>
      <c r="H8" s="58"/>
      <c r="I8" s="58"/>
      <c r="J8" s="58"/>
      <c r="K8" s="58">
        <v>4.4</v>
      </c>
    </row>
    <row r="9" ht="26.1" customHeight="1" spans="1:11">
      <c r="A9" s="49"/>
      <c r="B9" s="49"/>
      <c r="C9" s="49"/>
      <c r="D9" s="51">
        <v>401001</v>
      </c>
      <c r="E9" s="51" t="s">
        <v>149</v>
      </c>
      <c r="F9" s="50">
        <v>7.71</v>
      </c>
      <c r="G9" s="50">
        <v>3.31</v>
      </c>
      <c r="H9" s="50"/>
      <c r="I9" s="50"/>
      <c r="J9" s="50"/>
      <c r="K9" s="50">
        <v>4.4</v>
      </c>
    </row>
    <row r="10" ht="30.2" customHeight="1" spans="1:11">
      <c r="A10" s="56" t="s">
        <v>163</v>
      </c>
      <c r="B10" s="56" t="s">
        <v>164</v>
      </c>
      <c r="C10" s="56" t="s">
        <v>164</v>
      </c>
      <c r="D10" s="52">
        <v>401001</v>
      </c>
      <c r="E10" s="57" t="s">
        <v>265</v>
      </c>
      <c r="F10" s="53">
        <f>G10+H10+I10+J10+K10</f>
        <v>7.71</v>
      </c>
      <c r="G10" s="54">
        <v>3.31</v>
      </c>
      <c r="H10" s="54"/>
      <c r="I10" s="54"/>
      <c r="J10" s="54"/>
      <c r="K10" s="54">
        <v>4.4</v>
      </c>
    </row>
  </sheetData>
  <mergeCells count="12">
    <mergeCell ref="A2:K2"/>
    <mergeCell ref="A3:K3"/>
    <mergeCell ref="J4:K4"/>
    <mergeCell ref="A5:C5"/>
    <mergeCell ref="D5:D6"/>
    <mergeCell ref="E5:E6"/>
    <mergeCell ref="F5:F6"/>
    <mergeCell ref="G5:G6"/>
    <mergeCell ref="H5:H6"/>
    <mergeCell ref="I5:I6"/>
    <mergeCell ref="J5:J6"/>
    <mergeCell ref="K5:K6"/>
  </mergeCells>
  <pageMargins left="0.751388888888889" right="0.751388888888889" top="0.271527777777778" bottom="0.271527777777778" header="0" footer="0"/>
  <pageSetup paperSize="9" scale="93"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4"/>
  <sheetViews>
    <sheetView workbookViewId="0">
      <selection activeCell="A1" sqref="$A1:$XFD1048576"/>
    </sheetView>
  </sheetViews>
  <sheetFormatPr defaultColWidth="10" defaultRowHeight="13.5"/>
  <cols>
    <col min="1" max="1" width="6.5" style="43" customWidth="1"/>
    <col min="2" max="2" width="6.75" style="43" customWidth="1"/>
    <col min="3" max="3" width="8.625" style="43" customWidth="1"/>
    <col min="4" max="4" width="12.25" style="43" customWidth="1"/>
    <col min="5" max="5" width="30.5" style="43" customWidth="1"/>
    <col min="6" max="6" width="16.375" style="43" customWidth="1"/>
    <col min="7" max="7" width="14" style="43" customWidth="1"/>
    <col min="8" max="8" width="13.375" style="43" customWidth="1"/>
    <col min="9" max="9" width="14.375" style="43" customWidth="1"/>
    <col min="10" max="10" width="11.375" style="43" customWidth="1"/>
    <col min="11" max="11" width="12.25" style="43" customWidth="1"/>
    <col min="12" max="18" width="13.25" style="43" customWidth="1"/>
    <col min="19" max="20" width="9.75" style="43" customWidth="1"/>
    <col min="21" max="16384" width="10" style="43"/>
  </cols>
  <sheetData>
    <row r="1" ht="16.35" customHeight="1" spans="1:1">
      <c r="A1" s="44"/>
    </row>
    <row r="2" ht="40.5" customHeight="1" spans="1:18">
      <c r="A2" s="45" t="s">
        <v>16</v>
      </c>
      <c r="B2" s="45"/>
      <c r="C2" s="45"/>
      <c r="D2" s="45"/>
      <c r="E2" s="45"/>
      <c r="F2" s="45"/>
      <c r="G2" s="45"/>
      <c r="H2" s="45"/>
      <c r="I2" s="45"/>
      <c r="J2" s="45"/>
      <c r="K2" s="45"/>
      <c r="L2" s="45"/>
      <c r="M2" s="45"/>
      <c r="N2" s="45"/>
      <c r="O2" s="45"/>
      <c r="P2" s="45"/>
      <c r="Q2" s="45"/>
      <c r="R2" s="45"/>
    </row>
    <row r="3" ht="24.2" customHeight="1" spans="1:18">
      <c r="A3" s="46" t="s">
        <v>266</v>
      </c>
      <c r="B3" s="46"/>
      <c r="C3" s="46"/>
      <c r="D3" s="46"/>
      <c r="E3" s="46"/>
      <c r="F3" s="46"/>
      <c r="G3" s="46"/>
      <c r="H3" s="46"/>
      <c r="I3" s="46"/>
      <c r="J3" s="46"/>
      <c r="K3" s="46"/>
      <c r="L3" s="46"/>
      <c r="M3" s="46"/>
      <c r="N3" s="46"/>
      <c r="O3" s="46"/>
      <c r="P3" s="46"/>
      <c r="Q3" s="46"/>
      <c r="R3" s="46"/>
    </row>
    <row r="4" ht="18.2" customHeight="1" spans="17:18">
      <c r="Q4" s="47" t="s">
        <v>28</v>
      </c>
      <c r="R4" s="47"/>
    </row>
    <row r="5" ht="31.15" customHeight="1" spans="1:18">
      <c r="A5" s="48" t="s">
        <v>150</v>
      </c>
      <c r="B5" s="48"/>
      <c r="C5" s="48"/>
      <c r="D5" s="48" t="s">
        <v>198</v>
      </c>
      <c r="E5" s="48" t="s">
        <v>199</v>
      </c>
      <c r="F5" s="48" t="s">
        <v>259</v>
      </c>
      <c r="G5" s="48" t="s">
        <v>267</v>
      </c>
      <c r="H5" s="48" t="s">
        <v>268</v>
      </c>
      <c r="I5" s="48" t="s">
        <v>269</v>
      </c>
      <c r="J5" s="48" t="s">
        <v>270</v>
      </c>
      <c r="K5" s="48" t="s">
        <v>271</v>
      </c>
      <c r="L5" s="48" t="s">
        <v>272</v>
      </c>
      <c r="M5" s="48" t="s">
        <v>273</v>
      </c>
      <c r="N5" s="48" t="s">
        <v>261</v>
      </c>
      <c r="O5" s="48" t="s">
        <v>274</v>
      </c>
      <c r="P5" s="48" t="s">
        <v>275</v>
      </c>
      <c r="Q5" s="48" t="s">
        <v>262</v>
      </c>
      <c r="R5" s="48" t="s">
        <v>264</v>
      </c>
    </row>
    <row r="6" ht="38.85" customHeight="1" spans="1:18">
      <c r="A6" s="48" t="s">
        <v>158</v>
      </c>
      <c r="B6" s="48" t="s">
        <v>159</v>
      </c>
      <c r="C6" s="48" t="s">
        <v>160</v>
      </c>
      <c r="D6" s="48"/>
      <c r="E6" s="48"/>
      <c r="F6" s="48"/>
      <c r="G6" s="48"/>
      <c r="H6" s="48"/>
      <c r="I6" s="48"/>
      <c r="J6" s="48"/>
      <c r="K6" s="48"/>
      <c r="L6" s="48"/>
      <c r="M6" s="48"/>
      <c r="N6" s="48"/>
      <c r="O6" s="48"/>
      <c r="P6" s="48"/>
      <c r="Q6" s="48"/>
      <c r="R6" s="48"/>
    </row>
    <row r="7" ht="27.6" customHeight="1" spans="1:18">
      <c r="A7" s="49"/>
      <c r="B7" s="49"/>
      <c r="C7" s="49"/>
      <c r="D7" s="49"/>
      <c r="E7" s="49" t="s">
        <v>131</v>
      </c>
      <c r="F7" s="50">
        <f>K7+O7</f>
        <v>7.71</v>
      </c>
      <c r="G7" s="58"/>
      <c r="H7" s="58"/>
      <c r="I7" s="58"/>
      <c r="J7" s="58"/>
      <c r="K7" s="58">
        <v>3.31</v>
      </c>
      <c r="L7" s="58"/>
      <c r="M7" s="58"/>
      <c r="N7" s="58"/>
      <c r="O7" s="58">
        <v>4.4</v>
      </c>
      <c r="P7" s="58"/>
      <c r="Q7" s="58"/>
      <c r="R7" s="58"/>
    </row>
    <row r="8" ht="26.1" customHeight="1" spans="1:18">
      <c r="A8" s="49"/>
      <c r="B8" s="49"/>
      <c r="C8" s="49"/>
      <c r="D8" s="51" t="s">
        <v>276</v>
      </c>
      <c r="E8" s="51" t="s">
        <v>3</v>
      </c>
      <c r="F8" s="50">
        <f>K8+O8</f>
        <v>7.71</v>
      </c>
      <c r="G8" s="58"/>
      <c r="H8" s="58"/>
      <c r="I8" s="58"/>
      <c r="J8" s="58"/>
      <c r="K8" s="58">
        <v>3.31</v>
      </c>
      <c r="L8" s="58"/>
      <c r="M8" s="58"/>
      <c r="N8" s="58"/>
      <c r="O8" s="58">
        <v>4.4</v>
      </c>
      <c r="P8" s="58"/>
      <c r="Q8" s="58"/>
      <c r="R8" s="58"/>
    </row>
    <row r="9" ht="26.1" customHeight="1" spans="1:18">
      <c r="A9" s="49"/>
      <c r="B9" s="49"/>
      <c r="C9" s="49"/>
      <c r="D9" s="51" t="s">
        <v>277</v>
      </c>
      <c r="E9" s="51" t="s">
        <v>149</v>
      </c>
      <c r="F9" s="50">
        <v>7.71</v>
      </c>
      <c r="G9" s="50"/>
      <c r="H9" s="50"/>
      <c r="I9" s="50"/>
      <c r="J9" s="50"/>
      <c r="K9" s="50">
        <v>3.31</v>
      </c>
      <c r="L9" s="50"/>
      <c r="M9" s="50"/>
      <c r="N9" s="50"/>
      <c r="O9" s="50">
        <v>4.4</v>
      </c>
      <c r="P9" s="50"/>
      <c r="Q9" s="50"/>
      <c r="R9" s="50"/>
    </row>
    <row r="10" ht="30.2" customHeight="1" spans="1:18">
      <c r="A10" s="56" t="s">
        <v>163</v>
      </c>
      <c r="B10" s="56" t="s">
        <v>164</v>
      </c>
      <c r="C10" s="56" t="s">
        <v>164</v>
      </c>
      <c r="D10" s="52" t="s">
        <v>278</v>
      </c>
      <c r="E10" s="57" t="s">
        <v>265</v>
      </c>
      <c r="F10" s="53">
        <f>K10+O10</f>
        <v>7.71</v>
      </c>
      <c r="G10" s="54"/>
      <c r="H10" s="54"/>
      <c r="I10" s="54"/>
      <c r="J10" s="54"/>
      <c r="K10" s="54">
        <v>3.31</v>
      </c>
      <c r="L10" s="54"/>
      <c r="M10" s="54"/>
      <c r="N10" s="54"/>
      <c r="O10" s="54">
        <v>4.4</v>
      </c>
      <c r="P10" s="54"/>
      <c r="Q10" s="54"/>
      <c r="R10" s="54"/>
    </row>
    <row r="11" ht="16.35" customHeight="1"/>
    <row r="12" ht="16.35" customHeight="1"/>
    <row r="13" ht="16.35" customHeight="1"/>
    <row r="14" ht="16.35" customHeight="1"/>
    <row r="15" ht="16.35" customHeight="1"/>
    <row r="16" ht="16.35" customHeight="1"/>
    <row r="17" ht="16.35" customHeight="1"/>
    <row r="18" ht="16.35" customHeight="1"/>
    <row r="19" ht="16.35" customHeight="1"/>
    <row r="20" ht="16.35" customHeight="1"/>
    <row r="21" ht="16.35" customHeight="1"/>
    <row r="22" ht="16.35" customHeight="1"/>
    <row r="23" ht="16.35" customHeight="1"/>
    <row r="24" ht="16.35" customHeight="1" spans="13:13">
      <c r="M24" s="44">
        <v>1</v>
      </c>
    </row>
  </sheetData>
  <mergeCells count="19">
    <mergeCell ref="A2:R2"/>
    <mergeCell ref="A3:R3"/>
    <mergeCell ref="Q4:R4"/>
    <mergeCell ref="A5:C5"/>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s>
  <pageMargins left="0.751388888888889" right="0.751388888888889" top="0.271527777777778" bottom="0.271527777777778" header="0" footer="0"/>
  <pageSetup paperSize="9" scale="5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0"/>
  <sheetViews>
    <sheetView workbookViewId="0">
      <selection activeCell="A1" sqref="$A1:$XFD1048576"/>
    </sheetView>
  </sheetViews>
  <sheetFormatPr defaultColWidth="10" defaultRowHeight="13.5"/>
  <cols>
    <col min="1" max="1" width="6.5" style="43" customWidth="1"/>
    <col min="2" max="2" width="6.75" style="43" customWidth="1"/>
    <col min="3" max="3" width="8.625" style="43" customWidth="1"/>
    <col min="4" max="4" width="16.25" style="43" customWidth="1"/>
    <col min="5" max="5" width="37.875" style="43" customWidth="1"/>
    <col min="6" max="6" width="10.75" style="43" customWidth="1"/>
    <col min="7" max="10" width="11" style="43" customWidth="1"/>
    <col min="11" max="11" width="13.375" style="43" customWidth="1"/>
    <col min="12" max="18" width="11" style="43" customWidth="1"/>
    <col min="19" max="19" width="12" style="43" customWidth="1"/>
    <col min="20" max="20" width="11.375" style="43" customWidth="1"/>
    <col min="21" max="22" width="9.75" style="43" customWidth="1"/>
    <col min="23" max="16384" width="10" style="43"/>
  </cols>
  <sheetData>
    <row r="1" ht="16.35" customHeight="1" spans="1:1">
      <c r="A1" s="44"/>
    </row>
    <row r="2" ht="36.2" customHeight="1" spans="1:20">
      <c r="A2" s="45" t="s">
        <v>17</v>
      </c>
      <c r="B2" s="45"/>
      <c r="C2" s="45"/>
      <c r="D2" s="45"/>
      <c r="E2" s="45"/>
      <c r="F2" s="45"/>
      <c r="G2" s="45"/>
      <c r="H2" s="45"/>
      <c r="I2" s="45"/>
      <c r="J2" s="45"/>
      <c r="K2" s="45"/>
      <c r="L2" s="45"/>
      <c r="M2" s="45"/>
      <c r="N2" s="45"/>
      <c r="O2" s="45"/>
      <c r="P2" s="45"/>
      <c r="Q2" s="45"/>
      <c r="R2" s="45"/>
      <c r="S2" s="45"/>
      <c r="T2" s="45"/>
    </row>
    <row r="3" ht="24.2" customHeight="1" spans="1:20">
      <c r="A3" s="46" t="s">
        <v>27</v>
      </c>
      <c r="B3" s="46"/>
      <c r="C3" s="46"/>
      <c r="D3" s="46"/>
      <c r="E3" s="46"/>
      <c r="F3" s="46"/>
      <c r="G3" s="46"/>
      <c r="H3" s="46"/>
      <c r="I3" s="46"/>
      <c r="J3" s="46"/>
      <c r="K3" s="46"/>
      <c r="L3" s="46"/>
      <c r="M3" s="46"/>
      <c r="N3" s="46"/>
      <c r="O3" s="46"/>
      <c r="P3" s="46"/>
      <c r="Q3" s="46"/>
      <c r="R3" s="46"/>
      <c r="S3" s="46"/>
      <c r="T3" s="46"/>
    </row>
    <row r="4" ht="16.35" customHeight="1" spans="18:20">
      <c r="R4" s="44"/>
      <c r="S4" s="47" t="s">
        <v>28</v>
      </c>
      <c r="T4" s="47"/>
    </row>
    <row r="5" ht="33.6" customHeight="1" spans="1:20">
      <c r="A5" s="48" t="s">
        <v>150</v>
      </c>
      <c r="B5" s="48"/>
      <c r="C5" s="48"/>
      <c r="D5" s="48" t="s">
        <v>198</v>
      </c>
      <c r="E5" s="48" t="s">
        <v>199</v>
      </c>
      <c r="F5" s="48" t="s">
        <v>259</v>
      </c>
      <c r="G5" s="48" t="s">
        <v>202</v>
      </c>
      <c r="H5" s="48"/>
      <c r="I5" s="48"/>
      <c r="J5" s="48"/>
      <c r="K5" s="48"/>
      <c r="L5" s="48"/>
      <c r="M5" s="48"/>
      <c r="N5" s="48"/>
      <c r="O5" s="48"/>
      <c r="P5" s="48"/>
      <c r="Q5" s="48"/>
      <c r="R5" s="48" t="s">
        <v>205</v>
      </c>
      <c r="S5" s="48"/>
      <c r="T5" s="48"/>
    </row>
    <row r="6" ht="36.2" customHeight="1" spans="1:20">
      <c r="A6" s="48" t="s">
        <v>158</v>
      </c>
      <c r="B6" s="48" t="s">
        <v>159</v>
      </c>
      <c r="C6" s="48" t="s">
        <v>160</v>
      </c>
      <c r="D6" s="48"/>
      <c r="E6" s="48"/>
      <c r="F6" s="48"/>
      <c r="G6" s="48" t="s">
        <v>131</v>
      </c>
      <c r="H6" s="48" t="s">
        <v>279</v>
      </c>
      <c r="I6" s="48" t="s">
        <v>280</v>
      </c>
      <c r="J6" s="48" t="s">
        <v>281</v>
      </c>
      <c r="K6" s="48" t="s">
        <v>282</v>
      </c>
      <c r="L6" s="48" t="s">
        <v>283</v>
      </c>
      <c r="M6" s="48" t="s">
        <v>284</v>
      </c>
      <c r="N6" s="48" t="s">
        <v>285</v>
      </c>
      <c r="O6" s="48" t="s">
        <v>286</v>
      </c>
      <c r="P6" s="48" t="s">
        <v>287</v>
      </c>
      <c r="Q6" s="48" t="s">
        <v>288</v>
      </c>
      <c r="R6" s="48" t="s">
        <v>131</v>
      </c>
      <c r="S6" s="48" t="s">
        <v>289</v>
      </c>
      <c r="T6" s="48" t="s">
        <v>243</v>
      </c>
    </row>
    <row r="7" ht="27.6" customHeight="1" spans="1:20">
      <c r="A7" s="49"/>
      <c r="B7" s="49"/>
      <c r="C7" s="49"/>
      <c r="D7" s="49"/>
      <c r="E7" s="49" t="s">
        <v>131</v>
      </c>
      <c r="F7" s="50">
        <f>G7+R7</f>
        <v>119.76</v>
      </c>
      <c r="G7" s="58">
        <f>H7+J7+L7+M7+O7+P7+Q7</f>
        <v>119.76</v>
      </c>
      <c r="H7" s="58">
        <v>88.57</v>
      </c>
      <c r="I7" s="58"/>
      <c r="J7" s="58">
        <v>1</v>
      </c>
      <c r="K7" s="58"/>
      <c r="L7" s="58">
        <v>1</v>
      </c>
      <c r="M7" s="58">
        <v>3</v>
      </c>
      <c r="N7" s="58"/>
      <c r="O7" s="58">
        <v>4.8</v>
      </c>
      <c r="P7" s="58">
        <v>3</v>
      </c>
      <c r="Q7" s="58">
        <v>18.39</v>
      </c>
      <c r="R7" s="58"/>
      <c r="S7" s="58"/>
      <c r="T7" s="58"/>
    </row>
    <row r="8" ht="26.1" customHeight="1" spans="1:20">
      <c r="A8" s="49"/>
      <c r="B8" s="49"/>
      <c r="C8" s="49"/>
      <c r="D8" s="51">
        <v>401</v>
      </c>
      <c r="E8" s="51" t="s">
        <v>3</v>
      </c>
      <c r="F8" s="50">
        <f>G8+R8</f>
        <v>119.76</v>
      </c>
      <c r="G8" s="58">
        <f>H8+J8+L8+M8+O8+P8+Q8</f>
        <v>119.76</v>
      </c>
      <c r="H8" s="58">
        <v>88.57</v>
      </c>
      <c r="I8" s="58"/>
      <c r="J8" s="58">
        <v>1</v>
      </c>
      <c r="K8" s="58"/>
      <c r="L8" s="58">
        <v>1</v>
      </c>
      <c r="M8" s="58">
        <v>3</v>
      </c>
      <c r="N8" s="58"/>
      <c r="O8" s="58">
        <v>4.8</v>
      </c>
      <c r="P8" s="58">
        <v>3</v>
      </c>
      <c r="Q8" s="58">
        <v>18.39</v>
      </c>
      <c r="R8" s="58"/>
      <c r="S8" s="58"/>
      <c r="T8" s="58"/>
    </row>
    <row r="9" ht="26.1" customHeight="1" spans="1:20">
      <c r="A9" s="49"/>
      <c r="B9" s="49"/>
      <c r="C9" s="49"/>
      <c r="D9" s="51">
        <v>401001</v>
      </c>
      <c r="E9" s="51" t="s">
        <v>149</v>
      </c>
      <c r="F9" s="50">
        <f>G9+R9</f>
        <v>119.76</v>
      </c>
      <c r="G9" s="58">
        <f>H9+J9+L9+M9+O9+P9+Q9</f>
        <v>119.76</v>
      </c>
      <c r="H9" s="58">
        <v>88.57</v>
      </c>
      <c r="I9" s="58"/>
      <c r="J9" s="58">
        <v>1</v>
      </c>
      <c r="K9" s="58"/>
      <c r="L9" s="58">
        <v>1</v>
      </c>
      <c r="M9" s="58">
        <v>3</v>
      </c>
      <c r="N9" s="58"/>
      <c r="O9" s="58">
        <v>4.8</v>
      </c>
      <c r="P9" s="58">
        <v>3</v>
      </c>
      <c r="Q9" s="58">
        <v>18.39</v>
      </c>
      <c r="R9" s="58"/>
      <c r="S9" s="58"/>
      <c r="T9" s="58"/>
    </row>
    <row r="10" ht="30.2" customHeight="1" spans="1:20">
      <c r="A10" s="56" t="s">
        <v>163</v>
      </c>
      <c r="B10" s="56" t="s">
        <v>164</v>
      </c>
      <c r="C10" s="56" t="s">
        <v>164</v>
      </c>
      <c r="D10" s="52">
        <v>401001</v>
      </c>
      <c r="E10" s="57" t="s">
        <v>265</v>
      </c>
      <c r="F10" s="53">
        <f>G10+R10</f>
        <v>119.76</v>
      </c>
      <c r="G10" s="54">
        <f>H10+J10+L10+M10+O10+P10+Q10</f>
        <v>119.76</v>
      </c>
      <c r="H10" s="54">
        <v>88.57</v>
      </c>
      <c r="I10" s="54"/>
      <c r="J10" s="54">
        <v>1</v>
      </c>
      <c r="K10" s="54"/>
      <c r="L10" s="54">
        <v>1</v>
      </c>
      <c r="M10" s="54">
        <v>3</v>
      </c>
      <c r="N10" s="54"/>
      <c r="O10" s="54">
        <v>4.8</v>
      </c>
      <c r="P10" s="54">
        <v>3</v>
      </c>
      <c r="Q10" s="54">
        <v>18.39</v>
      </c>
      <c r="R10" s="54"/>
      <c r="S10" s="54"/>
      <c r="T10" s="54"/>
    </row>
  </sheetData>
  <mergeCells count="9">
    <mergeCell ref="A2:T2"/>
    <mergeCell ref="A3:T3"/>
    <mergeCell ref="S4:T4"/>
    <mergeCell ref="A5:C5"/>
    <mergeCell ref="G5:Q5"/>
    <mergeCell ref="R5:T5"/>
    <mergeCell ref="D5:D6"/>
    <mergeCell ref="E5:E6"/>
    <mergeCell ref="F5:F6"/>
  </mergeCells>
  <pageMargins left="0.751388888888889" right="0.751388888888889" top="0.271527777777778" bottom="0.271527777777778" header="0" footer="0"/>
  <pageSetup paperSize="9" scale="54"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G10"/>
  <sheetViews>
    <sheetView zoomScale="70" zoomScaleNormal="70" topLeftCell="A3" workbookViewId="0">
      <selection activeCell="H13" sqref="H13"/>
    </sheetView>
  </sheetViews>
  <sheetFormatPr defaultColWidth="10" defaultRowHeight="13.5"/>
  <cols>
    <col min="1" max="1" width="6.5" style="43" customWidth="1"/>
    <col min="2" max="2" width="6.75" style="43" customWidth="1"/>
    <col min="3" max="3" width="8.625" style="43" customWidth="1"/>
    <col min="4" max="4" width="13.25" style="43" customWidth="1"/>
    <col min="5" max="5" width="24.125" style="43" customWidth="1"/>
    <col min="6" max="6" width="10.75" style="43" customWidth="1"/>
    <col min="7" max="10" width="11" style="43" customWidth="1"/>
    <col min="11" max="11" width="13.375" style="43" customWidth="1"/>
    <col min="12" max="18" width="11" style="43" customWidth="1"/>
    <col min="19" max="19" width="12" style="43" customWidth="1"/>
    <col min="20" max="20" width="11.375" style="43" customWidth="1"/>
    <col min="21" max="22" width="11" style="43" customWidth="1"/>
    <col min="23" max="23" width="12" style="43" customWidth="1"/>
    <col min="24" max="24" width="11.375" style="43" customWidth="1"/>
    <col min="25" max="26" width="11" style="43" customWidth="1"/>
    <col min="27" max="27" width="12" style="43" customWidth="1"/>
    <col min="28" max="28" width="11.375" style="43" customWidth="1"/>
    <col min="29" max="30" width="11" style="43" customWidth="1"/>
    <col min="31" max="31" width="12" style="43" customWidth="1"/>
    <col min="32" max="33" width="11.375" style="43" customWidth="1"/>
    <col min="34" max="35" width="9.75" style="43" customWidth="1"/>
    <col min="36" max="16384" width="10" style="43"/>
  </cols>
  <sheetData>
    <row r="1" ht="16.35" customHeight="1" spans="1:1">
      <c r="A1" s="44"/>
    </row>
    <row r="2" ht="43.9" customHeight="1" spans="1:33">
      <c r="A2" s="45" t="s">
        <v>18</v>
      </c>
      <c r="B2" s="45"/>
      <c r="C2" s="45"/>
      <c r="D2" s="45"/>
      <c r="E2" s="45"/>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row>
    <row r="3" ht="24.2" customHeight="1" spans="1:33">
      <c r="A3" s="46" t="s">
        <v>27</v>
      </c>
      <c r="B3" s="46"/>
      <c r="C3" s="46"/>
      <c r="D3" s="46"/>
      <c r="E3" s="46"/>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row>
    <row r="4" ht="16.35" customHeight="1" spans="32:33">
      <c r="AF4" s="47" t="s">
        <v>28</v>
      </c>
      <c r="AG4" s="47"/>
    </row>
    <row r="5" ht="42" customHeight="1" spans="1:33">
      <c r="A5" s="48" t="s">
        <v>150</v>
      </c>
      <c r="B5" s="48"/>
      <c r="C5" s="48"/>
      <c r="D5" s="48" t="s">
        <v>198</v>
      </c>
      <c r="E5" s="48" t="s">
        <v>199</v>
      </c>
      <c r="F5" s="48" t="s">
        <v>290</v>
      </c>
      <c r="G5" s="48" t="s">
        <v>291</v>
      </c>
      <c r="H5" s="48" t="s">
        <v>292</v>
      </c>
      <c r="I5" s="48" t="s">
        <v>293</v>
      </c>
      <c r="J5" s="48" t="s">
        <v>294</v>
      </c>
      <c r="K5" s="48" t="s">
        <v>295</v>
      </c>
      <c r="L5" s="48" t="s">
        <v>296</v>
      </c>
      <c r="M5" s="48" t="s">
        <v>297</v>
      </c>
      <c r="N5" s="48" t="s">
        <v>298</v>
      </c>
      <c r="O5" s="48" t="s">
        <v>299</v>
      </c>
      <c r="P5" s="48" t="s">
        <v>300</v>
      </c>
      <c r="Q5" s="48" t="s">
        <v>285</v>
      </c>
      <c r="R5" s="48" t="s">
        <v>287</v>
      </c>
      <c r="S5" s="48" t="s">
        <v>301</v>
      </c>
      <c r="T5" s="48" t="s">
        <v>280</v>
      </c>
      <c r="U5" s="48" t="s">
        <v>281</v>
      </c>
      <c r="V5" s="48" t="s">
        <v>284</v>
      </c>
      <c r="W5" s="48" t="s">
        <v>302</v>
      </c>
      <c r="X5" s="48" t="s">
        <v>303</v>
      </c>
      <c r="Y5" s="48" t="s">
        <v>304</v>
      </c>
      <c r="Z5" s="48" t="s">
        <v>305</v>
      </c>
      <c r="AA5" s="48" t="s">
        <v>283</v>
      </c>
      <c r="AB5" s="48" t="s">
        <v>306</v>
      </c>
      <c r="AC5" s="48" t="s">
        <v>307</v>
      </c>
      <c r="AD5" s="48" t="s">
        <v>286</v>
      </c>
      <c r="AE5" s="48" t="s">
        <v>308</v>
      </c>
      <c r="AF5" s="48" t="s">
        <v>309</v>
      </c>
      <c r="AG5" s="48" t="s">
        <v>288</v>
      </c>
    </row>
    <row r="6" ht="42" customHeight="1" spans="1:33">
      <c r="A6" s="48" t="s">
        <v>158</v>
      </c>
      <c r="B6" s="48" t="s">
        <v>159</v>
      </c>
      <c r="C6" s="48" t="s">
        <v>160</v>
      </c>
      <c r="D6" s="48"/>
      <c r="E6" s="48"/>
      <c r="F6" s="48"/>
      <c r="G6" s="48"/>
      <c r="H6" s="48"/>
      <c r="I6" s="48"/>
      <c r="J6" s="48"/>
      <c r="K6" s="48"/>
      <c r="L6" s="48"/>
      <c r="M6" s="48"/>
      <c r="N6" s="48"/>
      <c r="O6" s="48"/>
      <c r="P6" s="48"/>
      <c r="Q6" s="48"/>
      <c r="R6" s="48"/>
      <c r="S6" s="48"/>
      <c r="T6" s="48"/>
      <c r="U6" s="48"/>
      <c r="V6" s="48"/>
      <c r="W6" s="48"/>
      <c r="X6" s="48"/>
      <c r="Y6" s="48"/>
      <c r="Z6" s="48"/>
      <c r="AA6" s="48"/>
      <c r="AB6" s="48"/>
      <c r="AC6" s="48"/>
      <c r="AD6" s="48"/>
      <c r="AE6" s="48"/>
      <c r="AF6" s="48"/>
      <c r="AG6" s="48"/>
    </row>
    <row r="7" ht="42" customHeight="1" spans="1:33">
      <c r="A7" s="48" t="s">
        <v>310</v>
      </c>
      <c r="B7" s="48"/>
      <c r="C7" s="48"/>
      <c r="D7" s="48"/>
      <c r="E7" s="48"/>
      <c r="F7" s="58">
        <v>119.76</v>
      </c>
      <c r="G7" s="58">
        <v>10.78</v>
      </c>
      <c r="H7" s="58">
        <v>7</v>
      </c>
      <c r="I7" s="58"/>
      <c r="J7" s="58"/>
      <c r="K7" s="58">
        <v>2</v>
      </c>
      <c r="L7" s="58">
        <v>5</v>
      </c>
      <c r="M7" s="58">
        <v>2</v>
      </c>
      <c r="N7" s="58"/>
      <c r="O7" s="58">
        <v>3.89</v>
      </c>
      <c r="P7" s="58">
        <v>1.5</v>
      </c>
      <c r="Q7" s="58"/>
      <c r="R7" s="58">
        <v>3</v>
      </c>
      <c r="S7" s="58"/>
      <c r="T7" s="58"/>
      <c r="U7" s="58">
        <v>1</v>
      </c>
      <c r="V7" s="58">
        <v>3</v>
      </c>
      <c r="W7" s="58"/>
      <c r="X7" s="58"/>
      <c r="Y7" s="58"/>
      <c r="Z7" s="58">
        <v>1</v>
      </c>
      <c r="AA7" s="58"/>
      <c r="AB7" s="58">
        <v>7.99</v>
      </c>
      <c r="AC7" s="58">
        <v>10</v>
      </c>
      <c r="AD7" s="58">
        <v>4.8</v>
      </c>
      <c r="AE7" s="58">
        <v>38.41</v>
      </c>
      <c r="AF7" s="58"/>
      <c r="AG7" s="58">
        <v>18.39</v>
      </c>
    </row>
    <row r="8" ht="42" customHeight="1" spans="1:33">
      <c r="A8" s="49"/>
      <c r="B8" s="49"/>
      <c r="C8" s="49"/>
      <c r="D8" s="51">
        <v>401</v>
      </c>
      <c r="E8" s="51" t="s">
        <v>3</v>
      </c>
      <c r="F8" s="58">
        <v>119.76</v>
      </c>
      <c r="G8" s="58">
        <v>10.78</v>
      </c>
      <c r="H8" s="58">
        <v>7</v>
      </c>
      <c r="I8" s="58"/>
      <c r="J8" s="58"/>
      <c r="K8" s="58">
        <v>2</v>
      </c>
      <c r="L8" s="58">
        <v>5</v>
      </c>
      <c r="M8" s="58">
        <v>2</v>
      </c>
      <c r="N8" s="58"/>
      <c r="O8" s="58">
        <v>3.89</v>
      </c>
      <c r="P8" s="58">
        <v>1.5</v>
      </c>
      <c r="Q8" s="58"/>
      <c r="R8" s="58">
        <v>3</v>
      </c>
      <c r="S8" s="58"/>
      <c r="T8" s="58"/>
      <c r="U8" s="58">
        <v>1</v>
      </c>
      <c r="V8" s="58">
        <v>3</v>
      </c>
      <c r="W8" s="58"/>
      <c r="X8" s="58"/>
      <c r="Y8" s="58"/>
      <c r="Z8" s="58">
        <v>1</v>
      </c>
      <c r="AA8" s="58"/>
      <c r="AB8" s="58">
        <v>7.99</v>
      </c>
      <c r="AC8" s="58">
        <v>10</v>
      </c>
      <c r="AD8" s="58">
        <v>4.8</v>
      </c>
      <c r="AE8" s="58">
        <v>38.41</v>
      </c>
      <c r="AF8" s="58"/>
      <c r="AG8" s="58">
        <v>18.39</v>
      </c>
    </row>
    <row r="9" ht="42" customHeight="1" spans="1:33">
      <c r="A9" s="49"/>
      <c r="B9" s="49"/>
      <c r="C9" s="49"/>
      <c r="D9" s="51">
        <v>401001</v>
      </c>
      <c r="E9" s="51" t="s">
        <v>149</v>
      </c>
      <c r="F9" s="58">
        <v>119.76</v>
      </c>
      <c r="G9" s="58">
        <v>10.78</v>
      </c>
      <c r="H9" s="58">
        <v>7</v>
      </c>
      <c r="I9" s="58"/>
      <c r="J9" s="58"/>
      <c r="K9" s="58">
        <v>2</v>
      </c>
      <c r="L9" s="58">
        <v>5</v>
      </c>
      <c r="M9" s="58">
        <v>2</v>
      </c>
      <c r="N9" s="58"/>
      <c r="O9" s="58">
        <v>3.89</v>
      </c>
      <c r="P9" s="58">
        <v>1.5</v>
      </c>
      <c r="Q9" s="58"/>
      <c r="R9" s="58">
        <v>3</v>
      </c>
      <c r="S9" s="58"/>
      <c r="T9" s="58"/>
      <c r="U9" s="58">
        <v>1</v>
      </c>
      <c r="V9" s="58">
        <v>3</v>
      </c>
      <c r="W9" s="58"/>
      <c r="X9" s="58"/>
      <c r="Y9" s="58"/>
      <c r="Z9" s="58">
        <v>1</v>
      </c>
      <c r="AA9" s="58"/>
      <c r="AB9" s="58">
        <v>7.99</v>
      </c>
      <c r="AC9" s="58">
        <v>10</v>
      </c>
      <c r="AD9" s="58">
        <v>4.8</v>
      </c>
      <c r="AE9" s="58">
        <v>38.41</v>
      </c>
      <c r="AF9" s="58"/>
      <c r="AG9" s="58">
        <v>18.39</v>
      </c>
    </row>
    <row r="10" ht="42" customHeight="1" spans="1:33">
      <c r="A10" s="56" t="s">
        <v>163</v>
      </c>
      <c r="B10" s="56" t="s">
        <v>164</v>
      </c>
      <c r="C10" s="56" t="s">
        <v>164</v>
      </c>
      <c r="D10" s="52">
        <v>401001</v>
      </c>
      <c r="E10" s="57" t="s">
        <v>265</v>
      </c>
      <c r="F10" s="54">
        <f>G10+H10+K10+L10+M10+O10+P10+AJ10+R10+U10+V10+Z10+AB10+AC10+AD10+AE10+AG10</f>
        <v>119.76</v>
      </c>
      <c r="G10" s="54">
        <v>10.78</v>
      </c>
      <c r="H10" s="54">
        <v>7</v>
      </c>
      <c r="I10" s="54"/>
      <c r="J10" s="54"/>
      <c r="K10" s="54">
        <v>2</v>
      </c>
      <c r="L10" s="54">
        <v>5</v>
      </c>
      <c r="M10" s="54">
        <v>2</v>
      </c>
      <c r="N10" s="54"/>
      <c r="O10" s="54">
        <v>3.89</v>
      </c>
      <c r="P10" s="54">
        <v>1.5</v>
      </c>
      <c r="Q10" s="54"/>
      <c r="R10" s="54">
        <v>3</v>
      </c>
      <c r="S10" s="54"/>
      <c r="T10" s="54"/>
      <c r="U10" s="54">
        <v>1</v>
      </c>
      <c r="V10" s="54">
        <v>3</v>
      </c>
      <c r="W10" s="54"/>
      <c r="X10" s="54"/>
      <c r="Y10" s="54"/>
      <c r="Z10" s="54">
        <v>1</v>
      </c>
      <c r="AA10" s="54"/>
      <c r="AB10" s="54">
        <v>7.99</v>
      </c>
      <c r="AC10" s="54">
        <v>10</v>
      </c>
      <c r="AD10" s="54">
        <v>4.8</v>
      </c>
      <c r="AE10" s="54">
        <v>38.41</v>
      </c>
      <c r="AF10" s="54"/>
      <c r="AG10" s="54">
        <v>18.39</v>
      </c>
    </row>
  </sheetData>
  <mergeCells count="35">
    <mergeCell ref="A2:AG2"/>
    <mergeCell ref="A3:AG3"/>
    <mergeCell ref="AF4:AG4"/>
    <mergeCell ref="A5:C5"/>
    <mergeCell ref="A7:E7"/>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s>
  <pageMargins left="0.751388888888889" right="0.751388888888889" top="0.271527777777778" bottom="0.271527777777778" header="0" footer="0"/>
  <pageSetup paperSize="9" scale="3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zoomScale="70" zoomScaleNormal="70" workbookViewId="0">
      <selection activeCell="B14" sqref="B14"/>
    </sheetView>
  </sheetViews>
  <sheetFormatPr defaultColWidth="10" defaultRowHeight="13.5" outlineLevelCol="7"/>
  <cols>
    <col min="1" max="1" width="12.875" style="43" customWidth="1"/>
    <col min="2" max="2" width="29.75" style="43" customWidth="1"/>
    <col min="3" max="3" width="20.75" style="43" customWidth="1"/>
    <col min="4" max="4" width="12.375" style="43" customWidth="1"/>
    <col min="5" max="5" width="10.375" style="43" customWidth="1"/>
    <col min="6" max="6" width="14.125" style="43" customWidth="1"/>
    <col min="7" max="7" width="13.75" style="43" customWidth="1"/>
    <col min="8" max="8" width="12.375" style="43" customWidth="1"/>
    <col min="9" max="9" width="9.75" style="43" customWidth="1"/>
    <col min="10" max="16384" width="10" style="43"/>
  </cols>
  <sheetData>
    <row r="1" ht="16.35" customHeight="1" spans="1:1">
      <c r="A1" s="44"/>
    </row>
    <row r="2" ht="33.6" customHeight="1" spans="1:8">
      <c r="A2" s="45" t="s">
        <v>19</v>
      </c>
      <c r="B2" s="45"/>
      <c r="C2" s="45"/>
      <c r="D2" s="45"/>
      <c r="E2" s="45"/>
      <c r="F2" s="45"/>
      <c r="G2" s="45"/>
      <c r="H2" s="45"/>
    </row>
    <row r="3" ht="24.2" customHeight="1" spans="1:8">
      <c r="A3" s="46" t="s">
        <v>27</v>
      </c>
      <c r="B3" s="46"/>
      <c r="C3" s="46"/>
      <c r="D3" s="46"/>
      <c r="E3" s="46"/>
      <c r="F3" s="46"/>
      <c r="G3" s="46"/>
      <c r="H3" s="46"/>
    </row>
    <row r="4" ht="16.35" customHeight="1" spans="7:8">
      <c r="G4" s="47" t="s">
        <v>28</v>
      </c>
      <c r="H4" s="47"/>
    </row>
    <row r="5" ht="31.15" customHeight="1" spans="1:8">
      <c r="A5" s="48" t="s">
        <v>311</v>
      </c>
      <c r="B5" s="48" t="s">
        <v>312</v>
      </c>
      <c r="C5" s="48" t="s">
        <v>313</v>
      </c>
      <c r="D5" s="48" t="s">
        <v>314</v>
      </c>
      <c r="E5" s="48" t="s">
        <v>315</v>
      </c>
      <c r="F5" s="48"/>
      <c r="G5" s="48"/>
      <c r="H5" s="48" t="s">
        <v>316</v>
      </c>
    </row>
    <row r="6" ht="31.9" customHeight="1" spans="1:8">
      <c r="A6" s="48"/>
      <c r="B6" s="48"/>
      <c r="C6" s="48"/>
      <c r="D6" s="48"/>
      <c r="E6" s="48" t="s">
        <v>133</v>
      </c>
      <c r="F6" s="48" t="s">
        <v>317</v>
      </c>
      <c r="G6" s="48" t="s">
        <v>318</v>
      </c>
      <c r="H6" s="48"/>
    </row>
    <row r="7" ht="31.9" customHeight="1" spans="1:8">
      <c r="A7" s="49"/>
      <c r="B7" s="49" t="s">
        <v>131</v>
      </c>
      <c r="C7" s="50">
        <v>7.8</v>
      </c>
      <c r="D7" s="50"/>
      <c r="E7" s="50">
        <v>4.8</v>
      </c>
      <c r="F7" s="50"/>
      <c r="G7" s="50">
        <v>4.8</v>
      </c>
      <c r="H7" s="50">
        <v>3</v>
      </c>
    </row>
    <row r="8" ht="27.6" customHeight="1" spans="1:8">
      <c r="A8" s="51">
        <v>401</v>
      </c>
      <c r="B8" s="51" t="s">
        <v>3</v>
      </c>
      <c r="C8" s="50">
        <v>7.8</v>
      </c>
      <c r="D8" s="50"/>
      <c r="E8" s="50">
        <v>4.8</v>
      </c>
      <c r="F8" s="50"/>
      <c r="G8" s="50">
        <v>4.8</v>
      </c>
      <c r="H8" s="50">
        <v>3</v>
      </c>
    </row>
    <row r="9" ht="30.2" customHeight="1" spans="1:8">
      <c r="A9" s="52">
        <v>401001</v>
      </c>
      <c r="B9" s="52" t="s">
        <v>149</v>
      </c>
      <c r="C9" s="54">
        <v>7.8</v>
      </c>
      <c r="D9" s="54"/>
      <c r="E9" s="50">
        <v>4.8</v>
      </c>
      <c r="F9" s="54"/>
      <c r="G9" s="54">
        <v>4.8</v>
      </c>
      <c r="H9" s="54">
        <v>3</v>
      </c>
    </row>
  </sheetData>
  <mergeCells count="9">
    <mergeCell ref="A2:H2"/>
    <mergeCell ref="A3:H3"/>
    <mergeCell ref="G4:H4"/>
    <mergeCell ref="E5:G5"/>
    <mergeCell ref="A5:A6"/>
    <mergeCell ref="B5:B6"/>
    <mergeCell ref="C5:C6"/>
    <mergeCell ref="D5:D6"/>
    <mergeCell ref="H5:H6"/>
  </mergeCells>
  <pageMargins left="0.75" right="0.75" top="0.270000010728836" bottom="0.270000010728836"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
  <sheetViews>
    <sheetView zoomScale="85" zoomScaleNormal="85" topLeftCell="B1" workbookViewId="0">
      <selection activeCell="B1" sqref="$A1:$XFD1048576"/>
    </sheetView>
  </sheetViews>
  <sheetFormatPr defaultColWidth="10" defaultRowHeight="13.5"/>
  <cols>
    <col min="1" max="1" width="16" style="43" customWidth="1"/>
    <col min="2" max="2" width="37.5" style="43" customWidth="1"/>
    <col min="3" max="3" width="19.25" style="43" customWidth="1"/>
    <col min="4" max="4" width="16.75" style="43" customWidth="1"/>
    <col min="5" max="6" width="16.375" style="43" customWidth="1"/>
    <col min="7" max="7" width="17.625" style="43" customWidth="1"/>
    <col min="8" max="8" width="21.875" style="43" customWidth="1"/>
    <col min="9" max="10" width="9.75" style="43" customWidth="1"/>
    <col min="11" max="16384" width="10" style="43"/>
  </cols>
  <sheetData>
    <row r="1" ht="16.35" customHeight="1" spans="1:1">
      <c r="A1" s="44"/>
    </row>
    <row r="2" ht="38.85" customHeight="1" spans="1:8">
      <c r="A2" s="45" t="s">
        <v>20</v>
      </c>
      <c r="B2" s="45"/>
      <c r="C2" s="45"/>
      <c r="D2" s="45"/>
      <c r="E2" s="45"/>
      <c r="F2" s="45"/>
      <c r="G2" s="45"/>
      <c r="H2" s="45"/>
    </row>
    <row r="3" ht="24.2" customHeight="1" spans="1:9">
      <c r="A3" s="46" t="s">
        <v>27</v>
      </c>
      <c r="B3" s="46"/>
      <c r="C3" s="46"/>
      <c r="D3" s="46"/>
      <c r="E3" s="46"/>
      <c r="F3" s="46"/>
      <c r="G3" s="46"/>
      <c r="H3" s="46"/>
      <c r="I3" s="46"/>
    </row>
    <row r="4" ht="16.35" customHeight="1" spans="7:8">
      <c r="G4" s="47" t="s">
        <v>28</v>
      </c>
      <c r="H4" s="47"/>
    </row>
    <row r="5" ht="24.95" customHeight="1" spans="1:8">
      <c r="A5" s="48" t="s">
        <v>151</v>
      </c>
      <c r="B5" s="48" t="s">
        <v>152</v>
      </c>
      <c r="C5" s="48" t="s">
        <v>131</v>
      </c>
      <c r="D5" s="48" t="s">
        <v>319</v>
      </c>
      <c r="E5" s="48"/>
      <c r="F5" s="48"/>
      <c r="G5" s="48"/>
      <c r="H5" s="48" t="s">
        <v>154</v>
      </c>
    </row>
    <row r="6" ht="25.9" customHeight="1" spans="1:8">
      <c r="A6" s="48"/>
      <c r="B6" s="48"/>
      <c r="C6" s="48"/>
      <c r="D6" s="48" t="s">
        <v>133</v>
      </c>
      <c r="E6" s="48" t="s">
        <v>238</v>
      </c>
      <c r="F6" s="48"/>
      <c r="G6" s="48" t="s">
        <v>239</v>
      </c>
      <c r="H6" s="48"/>
    </row>
    <row r="7" ht="35.45" customHeight="1" spans="1:8">
      <c r="A7" s="48"/>
      <c r="B7" s="48"/>
      <c r="C7" s="48"/>
      <c r="D7" s="48"/>
      <c r="E7" s="48" t="s">
        <v>216</v>
      </c>
      <c r="F7" s="48" t="s">
        <v>209</v>
      </c>
      <c r="G7" s="48"/>
      <c r="H7" s="48"/>
    </row>
    <row r="8" ht="26.1" customHeight="1" spans="1:8">
      <c r="A8" s="49"/>
      <c r="B8" s="48" t="s">
        <v>131</v>
      </c>
      <c r="C8" s="50">
        <v>0</v>
      </c>
      <c r="D8" s="50">
        <v>0</v>
      </c>
      <c r="E8" s="50">
        <v>0</v>
      </c>
      <c r="F8" s="50"/>
      <c r="G8" s="50">
        <v>0</v>
      </c>
      <c r="H8" s="50">
        <v>0</v>
      </c>
    </row>
    <row r="9" ht="26.1" customHeight="1" spans="1:8">
      <c r="A9" s="51"/>
      <c r="B9" s="51"/>
      <c r="C9" s="50"/>
      <c r="D9" s="50"/>
      <c r="E9" s="50"/>
      <c r="F9" s="50"/>
      <c r="G9" s="50"/>
      <c r="H9" s="50"/>
    </row>
    <row r="10" ht="30.2" customHeight="1" spans="1:9">
      <c r="A10" s="51"/>
      <c r="B10" s="51"/>
      <c r="C10" s="50"/>
      <c r="D10" s="50"/>
      <c r="E10" s="50"/>
      <c r="F10" s="50"/>
      <c r="G10" s="50"/>
      <c r="H10" s="50"/>
      <c r="I10" s="55"/>
    </row>
    <row r="11" ht="30.2" customHeight="1" spans="1:9">
      <c r="A11" s="51"/>
      <c r="B11" s="51"/>
      <c r="C11" s="50"/>
      <c r="D11" s="50"/>
      <c r="E11" s="50"/>
      <c r="F11" s="50"/>
      <c r="G11" s="50"/>
      <c r="H11" s="50"/>
      <c r="I11" s="55"/>
    </row>
    <row r="12" ht="30.2" customHeight="1" spans="1:9">
      <c r="A12" s="51"/>
      <c r="B12" s="51"/>
      <c r="C12" s="50"/>
      <c r="D12" s="50"/>
      <c r="E12" s="50"/>
      <c r="F12" s="50"/>
      <c r="G12" s="50"/>
      <c r="H12" s="50"/>
      <c r="I12" s="55"/>
    </row>
    <row r="13" ht="30.2" customHeight="1" spans="1:8">
      <c r="A13" s="52"/>
      <c r="B13" s="52"/>
      <c r="C13" s="53"/>
      <c r="D13" s="53"/>
      <c r="E13" s="54"/>
      <c r="F13" s="54"/>
      <c r="G13" s="54"/>
      <c r="H13" s="54"/>
    </row>
  </sheetData>
  <mergeCells count="11">
    <mergeCell ref="A2:H2"/>
    <mergeCell ref="A3:I3"/>
    <mergeCell ref="G4:H4"/>
    <mergeCell ref="D5:G5"/>
    <mergeCell ref="E6:F6"/>
    <mergeCell ref="A5:A7"/>
    <mergeCell ref="B5:B7"/>
    <mergeCell ref="C5:C7"/>
    <mergeCell ref="D6:D7"/>
    <mergeCell ref="G6:G7"/>
    <mergeCell ref="H5:H7"/>
  </mergeCells>
  <pageMargins left="0.751388888888889" right="0.751388888888889" top="0.271527777777778" bottom="0.271527777777778" header="0" footer="0"/>
  <pageSetup paperSize="9" scale="77"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0"/>
  <sheetViews>
    <sheetView topLeftCell="A2" workbookViewId="0">
      <selection activeCell="A2" sqref="$A1:$XFD1048576"/>
    </sheetView>
  </sheetViews>
  <sheetFormatPr defaultColWidth="10" defaultRowHeight="13.5"/>
  <cols>
    <col min="1" max="1" width="6.875" style="43" customWidth="1"/>
    <col min="2" max="2" width="9" style="43" customWidth="1"/>
    <col min="3" max="3" width="8.125" style="43" customWidth="1"/>
    <col min="4" max="4" width="12.875" style="43" customWidth="1"/>
    <col min="5" max="5" width="19" style="43" customWidth="1"/>
    <col min="6" max="6" width="15.5" style="43" customWidth="1"/>
    <col min="7" max="20" width="11.125" style="43" customWidth="1"/>
    <col min="21" max="22" width="9.75" style="43" customWidth="1"/>
    <col min="23" max="16384" width="10" style="43"/>
  </cols>
  <sheetData>
    <row r="1" ht="16.35" customHeight="1" spans="1:1">
      <c r="A1" s="44"/>
    </row>
    <row r="2" ht="47.45" customHeight="1" spans="1:17">
      <c r="A2" s="45" t="s">
        <v>21</v>
      </c>
      <c r="B2" s="45"/>
      <c r="C2" s="45"/>
      <c r="D2" s="45"/>
      <c r="E2" s="45"/>
      <c r="F2" s="45"/>
      <c r="G2" s="45"/>
      <c r="H2" s="45"/>
      <c r="I2" s="45"/>
      <c r="J2" s="45"/>
      <c r="K2" s="45"/>
      <c r="L2" s="45"/>
      <c r="M2" s="45"/>
      <c r="N2" s="45"/>
      <c r="O2" s="45"/>
      <c r="P2" s="45"/>
      <c r="Q2" s="45"/>
    </row>
    <row r="3" ht="24.2" customHeight="1" spans="1:20">
      <c r="A3" s="46" t="s">
        <v>27</v>
      </c>
      <c r="B3" s="46"/>
      <c r="C3" s="46"/>
      <c r="D3" s="46"/>
      <c r="E3" s="46"/>
      <c r="F3" s="46"/>
      <c r="G3" s="46"/>
      <c r="H3" s="46"/>
      <c r="I3" s="46"/>
      <c r="J3" s="46"/>
      <c r="K3" s="46"/>
      <c r="L3" s="46"/>
      <c r="M3" s="46"/>
      <c r="N3" s="46"/>
      <c r="O3" s="46"/>
      <c r="P3" s="46"/>
      <c r="Q3" s="46"/>
      <c r="R3" s="46"/>
      <c r="S3" s="46"/>
      <c r="T3" s="46"/>
    </row>
    <row r="4" ht="16.35" customHeight="1" spans="19:20">
      <c r="S4" s="47" t="s">
        <v>28</v>
      </c>
      <c r="T4" s="47"/>
    </row>
    <row r="5" ht="27.6" customHeight="1" spans="1:20">
      <c r="A5" s="48" t="s">
        <v>150</v>
      </c>
      <c r="B5" s="48"/>
      <c r="C5" s="48"/>
      <c r="D5" s="48" t="s">
        <v>198</v>
      </c>
      <c r="E5" s="48" t="s">
        <v>199</v>
      </c>
      <c r="F5" s="48" t="s">
        <v>200</v>
      </c>
      <c r="G5" s="48" t="s">
        <v>201</v>
      </c>
      <c r="H5" s="48" t="s">
        <v>202</v>
      </c>
      <c r="I5" s="48" t="s">
        <v>203</v>
      </c>
      <c r="J5" s="48" t="s">
        <v>204</v>
      </c>
      <c r="K5" s="48" t="s">
        <v>205</v>
      </c>
      <c r="L5" s="48" t="s">
        <v>206</v>
      </c>
      <c r="M5" s="48" t="s">
        <v>207</v>
      </c>
      <c r="N5" s="48" t="s">
        <v>208</v>
      </c>
      <c r="O5" s="48" t="s">
        <v>209</v>
      </c>
      <c r="P5" s="48" t="s">
        <v>210</v>
      </c>
      <c r="Q5" s="48" t="s">
        <v>211</v>
      </c>
      <c r="R5" s="48" t="s">
        <v>212</v>
      </c>
      <c r="S5" s="48" t="s">
        <v>213</v>
      </c>
      <c r="T5" s="48" t="s">
        <v>214</v>
      </c>
    </row>
    <row r="6" ht="30.2" customHeight="1" spans="1:20">
      <c r="A6" s="48" t="s">
        <v>158</v>
      </c>
      <c r="B6" s="48" t="s">
        <v>159</v>
      </c>
      <c r="C6" s="48" t="s">
        <v>160</v>
      </c>
      <c r="D6" s="48"/>
      <c r="E6" s="48"/>
      <c r="F6" s="48"/>
      <c r="G6" s="48"/>
      <c r="H6" s="48"/>
      <c r="I6" s="48"/>
      <c r="J6" s="48"/>
      <c r="K6" s="48"/>
      <c r="L6" s="48"/>
      <c r="M6" s="48"/>
      <c r="N6" s="48"/>
      <c r="O6" s="48"/>
      <c r="P6" s="48"/>
      <c r="Q6" s="48"/>
      <c r="R6" s="48"/>
      <c r="S6" s="48"/>
      <c r="T6" s="48"/>
    </row>
    <row r="7" ht="27.6" customHeight="1" spans="1:20">
      <c r="A7" s="49"/>
      <c r="B7" s="49"/>
      <c r="C7" s="49"/>
      <c r="D7" s="49"/>
      <c r="E7" s="49" t="s">
        <v>131</v>
      </c>
      <c r="F7" s="50">
        <v>0</v>
      </c>
      <c r="G7" s="50">
        <v>0</v>
      </c>
      <c r="H7" s="50">
        <v>0</v>
      </c>
      <c r="I7" s="50">
        <v>0</v>
      </c>
      <c r="J7" s="50">
        <v>0</v>
      </c>
      <c r="K7" s="50">
        <v>0</v>
      </c>
      <c r="L7" s="50">
        <v>0</v>
      </c>
      <c r="M7" s="50">
        <v>0</v>
      </c>
      <c r="N7" s="50">
        <v>0</v>
      </c>
      <c r="O7" s="50">
        <v>0</v>
      </c>
      <c r="P7" s="50">
        <v>0</v>
      </c>
      <c r="Q7" s="50">
        <v>0</v>
      </c>
      <c r="R7" s="50">
        <v>0</v>
      </c>
      <c r="S7" s="50">
        <v>0</v>
      </c>
      <c r="T7" s="50">
        <v>0</v>
      </c>
    </row>
    <row r="8" ht="26.1" customHeight="1" spans="1:20">
      <c r="A8" s="49"/>
      <c r="B8" s="49"/>
      <c r="C8" s="49"/>
      <c r="D8" s="51"/>
      <c r="E8" s="51"/>
      <c r="F8" s="50"/>
      <c r="G8" s="50"/>
      <c r="H8" s="50"/>
      <c r="I8" s="50"/>
      <c r="J8" s="50"/>
      <c r="K8" s="50"/>
      <c r="L8" s="50"/>
      <c r="M8" s="50"/>
      <c r="N8" s="50"/>
      <c r="O8" s="50"/>
      <c r="P8" s="50"/>
      <c r="Q8" s="50"/>
      <c r="R8" s="50"/>
      <c r="S8" s="50"/>
      <c r="T8" s="50"/>
    </row>
    <row r="9" ht="26.1" customHeight="1" spans="1:20">
      <c r="A9" s="49"/>
      <c r="B9" s="49"/>
      <c r="C9" s="49"/>
      <c r="D9" s="51"/>
      <c r="E9" s="51"/>
      <c r="F9" s="50"/>
      <c r="G9" s="50"/>
      <c r="H9" s="50"/>
      <c r="I9" s="50"/>
      <c r="J9" s="50"/>
      <c r="K9" s="50"/>
      <c r="L9" s="50"/>
      <c r="M9" s="50"/>
      <c r="N9" s="50"/>
      <c r="O9" s="50"/>
      <c r="P9" s="50"/>
      <c r="Q9" s="50"/>
      <c r="R9" s="50"/>
      <c r="S9" s="50"/>
      <c r="T9" s="50"/>
    </row>
    <row r="10" ht="26.1" customHeight="1" spans="1:20">
      <c r="A10" s="56"/>
      <c r="B10" s="56"/>
      <c r="C10" s="56"/>
      <c r="D10" s="52"/>
      <c r="E10" s="57"/>
      <c r="F10" s="53"/>
      <c r="G10" s="53"/>
      <c r="H10" s="53"/>
      <c r="I10" s="53"/>
      <c r="J10" s="53"/>
      <c r="K10" s="53"/>
      <c r="L10" s="53"/>
      <c r="M10" s="53"/>
      <c r="N10" s="53"/>
      <c r="O10" s="53"/>
      <c r="P10" s="53"/>
      <c r="Q10" s="53"/>
      <c r="R10" s="53"/>
      <c r="S10" s="53"/>
      <c r="T10" s="53"/>
    </row>
  </sheetData>
  <mergeCells count="21">
    <mergeCell ref="A2:Q2"/>
    <mergeCell ref="A3:T3"/>
    <mergeCell ref="S4:T4"/>
    <mergeCell ref="A5:C5"/>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s>
  <pageMargins left="0.751388888888889" right="0.751388888888889" top="0.271527777777778" bottom="0.271527777777778" header="0" footer="0"/>
  <pageSetup paperSize="9" scale="58"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0"/>
  <sheetViews>
    <sheetView workbookViewId="0">
      <selection activeCell="A1" sqref="$A1:$XFD1048576"/>
    </sheetView>
  </sheetViews>
  <sheetFormatPr defaultColWidth="10" defaultRowHeight="13.5"/>
  <cols>
    <col min="1" max="1" width="5.25" style="43" customWidth="1"/>
    <col min="2" max="2" width="5.75" style="43" customWidth="1"/>
    <col min="3" max="3" width="7" style="43" customWidth="1"/>
    <col min="4" max="4" width="17.5" style="43" customWidth="1"/>
    <col min="5" max="5" width="15.75" style="43" customWidth="1"/>
    <col min="6" max="6" width="18.75" style="43" customWidth="1"/>
    <col min="7" max="20" width="14.125" style="43" customWidth="1"/>
    <col min="21" max="22" width="9.75" style="43" customWidth="1"/>
    <col min="23" max="16384" width="10" style="43"/>
  </cols>
  <sheetData>
    <row r="1" ht="16.35" customHeight="1" spans="1:1">
      <c r="A1" s="44"/>
    </row>
    <row r="2" ht="47.45" customHeight="1" spans="1:19">
      <c r="A2" s="45" t="s">
        <v>22</v>
      </c>
      <c r="B2" s="45"/>
      <c r="C2" s="45"/>
      <c r="D2" s="45"/>
      <c r="E2" s="45"/>
      <c r="F2" s="45"/>
      <c r="G2" s="45"/>
      <c r="H2" s="45"/>
      <c r="I2" s="45"/>
      <c r="J2" s="45"/>
      <c r="K2" s="45"/>
      <c r="L2" s="45"/>
      <c r="M2" s="45"/>
      <c r="N2" s="45"/>
      <c r="O2" s="45"/>
      <c r="P2" s="45"/>
      <c r="Q2" s="45"/>
      <c r="R2" s="45"/>
      <c r="S2" s="45"/>
    </row>
    <row r="3" ht="33.6" customHeight="1" spans="1:20">
      <c r="A3" s="46" t="s">
        <v>27</v>
      </c>
      <c r="B3" s="46"/>
      <c r="C3" s="46"/>
      <c r="D3" s="46"/>
      <c r="E3" s="46"/>
      <c r="F3" s="46"/>
      <c r="G3" s="46"/>
      <c r="H3" s="46"/>
      <c r="I3" s="46"/>
      <c r="J3" s="46"/>
      <c r="K3" s="46"/>
      <c r="L3" s="46"/>
      <c r="M3" s="46"/>
      <c r="N3" s="46"/>
      <c r="O3" s="46"/>
      <c r="P3" s="46"/>
      <c r="Q3" s="46"/>
      <c r="R3" s="46"/>
      <c r="S3" s="46"/>
      <c r="T3" s="46"/>
    </row>
    <row r="4" ht="22.35" customHeight="1" spans="16:20">
      <c r="P4" s="47" t="s">
        <v>28</v>
      </c>
      <c r="Q4" s="47"/>
      <c r="R4" s="47"/>
      <c r="S4" s="47"/>
      <c r="T4" s="47"/>
    </row>
    <row r="5" ht="29.25" customHeight="1" spans="1:20">
      <c r="A5" s="48" t="s">
        <v>150</v>
      </c>
      <c r="B5" s="48"/>
      <c r="C5" s="48"/>
      <c r="D5" s="48" t="s">
        <v>198</v>
      </c>
      <c r="E5" s="48" t="s">
        <v>199</v>
      </c>
      <c r="F5" s="48" t="s">
        <v>215</v>
      </c>
      <c r="G5" s="48" t="s">
        <v>153</v>
      </c>
      <c r="H5" s="48"/>
      <c r="I5" s="48"/>
      <c r="J5" s="48"/>
      <c r="K5" s="48" t="s">
        <v>154</v>
      </c>
      <c r="L5" s="48"/>
      <c r="M5" s="48"/>
      <c r="N5" s="48"/>
      <c r="O5" s="48"/>
      <c r="P5" s="48"/>
      <c r="Q5" s="48"/>
      <c r="R5" s="48"/>
      <c r="S5" s="48"/>
      <c r="T5" s="48"/>
    </row>
    <row r="6" ht="43.9" customHeight="1" spans="1:20">
      <c r="A6" s="48" t="s">
        <v>158</v>
      </c>
      <c r="B6" s="48" t="s">
        <v>159</v>
      </c>
      <c r="C6" s="48" t="s">
        <v>160</v>
      </c>
      <c r="D6" s="48"/>
      <c r="E6" s="48"/>
      <c r="F6" s="48"/>
      <c r="G6" s="48" t="s">
        <v>131</v>
      </c>
      <c r="H6" s="48" t="s">
        <v>216</v>
      </c>
      <c r="I6" s="48" t="s">
        <v>217</v>
      </c>
      <c r="J6" s="48" t="s">
        <v>209</v>
      </c>
      <c r="K6" s="48" t="s">
        <v>131</v>
      </c>
      <c r="L6" s="48" t="s">
        <v>219</v>
      </c>
      <c r="M6" s="48" t="s">
        <v>220</v>
      </c>
      <c r="N6" s="48" t="s">
        <v>211</v>
      </c>
      <c r="O6" s="48" t="s">
        <v>221</v>
      </c>
      <c r="P6" s="48" t="s">
        <v>222</v>
      </c>
      <c r="Q6" s="48" t="s">
        <v>223</v>
      </c>
      <c r="R6" s="48" t="s">
        <v>207</v>
      </c>
      <c r="S6" s="48" t="s">
        <v>210</v>
      </c>
      <c r="T6" s="48" t="s">
        <v>214</v>
      </c>
    </row>
    <row r="7" ht="28.5" customHeight="1" spans="1:20">
      <c r="A7" s="49"/>
      <c r="B7" s="49"/>
      <c r="C7" s="49"/>
      <c r="D7" s="49"/>
      <c r="E7" s="49" t="s">
        <v>131</v>
      </c>
      <c r="F7" s="50">
        <v>0</v>
      </c>
      <c r="G7" s="50">
        <v>0</v>
      </c>
      <c r="H7" s="50">
        <v>0</v>
      </c>
      <c r="I7" s="50">
        <v>0</v>
      </c>
      <c r="J7" s="50">
        <v>0</v>
      </c>
      <c r="K7" s="50">
        <v>0</v>
      </c>
      <c r="L7" s="50">
        <v>0</v>
      </c>
      <c r="M7" s="50">
        <v>0</v>
      </c>
      <c r="N7" s="50">
        <v>0</v>
      </c>
      <c r="O7" s="50">
        <v>0</v>
      </c>
      <c r="P7" s="50">
        <v>0</v>
      </c>
      <c r="Q7" s="50">
        <v>0</v>
      </c>
      <c r="R7" s="50">
        <v>0</v>
      </c>
      <c r="S7" s="50">
        <v>0</v>
      </c>
      <c r="T7" s="50">
        <v>0</v>
      </c>
    </row>
    <row r="8" ht="26.1" customHeight="1" spans="1:20">
      <c r="A8" s="49"/>
      <c r="B8" s="49"/>
      <c r="C8" s="49"/>
      <c r="D8" s="51"/>
      <c r="E8" s="51"/>
      <c r="F8" s="50"/>
      <c r="G8" s="50"/>
      <c r="H8" s="50"/>
      <c r="I8" s="50"/>
      <c r="J8" s="50"/>
      <c r="K8" s="50"/>
      <c r="L8" s="50"/>
      <c r="M8" s="50"/>
      <c r="N8" s="50"/>
      <c r="O8" s="50"/>
      <c r="P8" s="50"/>
      <c r="Q8" s="50"/>
      <c r="R8" s="50"/>
      <c r="S8" s="50"/>
      <c r="T8" s="50"/>
    </row>
    <row r="9" ht="26.1" customHeight="1" spans="1:20">
      <c r="A9" s="49"/>
      <c r="B9" s="49"/>
      <c r="C9" s="49"/>
      <c r="D9" s="51"/>
      <c r="E9" s="51"/>
      <c r="F9" s="50"/>
      <c r="G9" s="50"/>
      <c r="H9" s="50"/>
      <c r="I9" s="50"/>
      <c r="J9" s="50"/>
      <c r="K9" s="50"/>
      <c r="L9" s="50"/>
      <c r="M9" s="50"/>
      <c r="N9" s="50"/>
      <c r="O9" s="50"/>
      <c r="P9" s="50"/>
      <c r="Q9" s="50"/>
      <c r="R9" s="50"/>
      <c r="S9" s="50"/>
      <c r="T9" s="50"/>
    </row>
    <row r="10" ht="26.1" customHeight="1" spans="1:20">
      <c r="A10" s="56"/>
      <c r="B10" s="56"/>
      <c r="C10" s="56"/>
      <c r="D10" s="52"/>
      <c r="E10" s="57"/>
      <c r="F10" s="54"/>
      <c r="G10" s="53"/>
      <c r="H10" s="53"/>
      <c r="I10" s="53"/>
      <c r="J10" s="53"/>
      <c r="K10" s="53"/>
      <c r="L10" s="53"/>
      <c r="M10" s="53"/>
      <c r="N10" s="53"/>
      <c r="O10" s="53"/>
      <c r="P10" s="53"/>
      <c r="Q10" s="53"/>
      <c r="R10" s="53"/>
      <c r="S10" s="53"/>
      <c r="T10" s="53"/>
    </row>
  </sheetData>
  <mergeCells count="9">
    <mergeCell ref="A2:S2"/>
    <mergeCell ref="A3:T3"/>
    <mergeCell ref="P4:T4"/>
    <mergeCell ref="A5:C5"/>
    <mergeCell ref="G5:J5"/>
    <mergeCell ref="K5:T5"/>
    <mergeCell ref="D5:D6"/>
    <mergeCell ref="E5:E6"/>
    <mergeCell ref="F5:F6"/>
  </mergeCells>
  <pageMargins left="0.751388888888889" right="0.751388888888889" top="0.271527777777778" bottom="0.271527777777778" header="0" footer="0"/>
  <pageSetup paperSize="9" scale="4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
  <sheetViews>
    <sheetView topLeftCell="A2" workbookViewId="0">
      <selection activeCell="A2" sqref="$A1:$XFD1048576"/>
    </sheetView>
  </sheetViews>
  <sheetFormatPr defaultColWidth="10" defaultRowHeight="13.5"/>
  <cols>
    <col min="1" max="1" width="16" style="43" customWidth="1"/>
    <col min="2" max="2" width="38" style="43" customWidth="1"/>
    <col min="3" max="3" width="19.25" style="43" customWidth="1"/>
    <col min="4" max="4" width="16.75" style="43" customWidth="1"/>
    <col min="5" max="6" width="16.375" style="43" customWidth="1"/>
    <col min="7" max="7" width="17.625" style="43" customWidth="1"/>
    <col min="8" max="8" width="21.875" style="43" customWidth="1"/>
    <col min="9" max="10" width="9.75" style="43" customWidth="1"/>
    <col min="11" max="16384" width="10" style="43"/>
  </cols>
  <sheetData>
    <row r="1" ht="16.35" customHeight="1" spans="1:1">
      <c r="A1" s="44"/>
    </row>
    <row r="2" ht="38.85" customHeight="1" spans="1:8">
      <c r="A2" s="45" t="s">
        <v>320</v>
      </c>
      <c r="B2" s="45"/>
      <c r="C2" s="45"/>
      <c r="D2" s="45"/>
      <c r="E2" s="45"/>
      <c r="F2" s="45"/>
      <c r="G2" s="45"/>
      <c r="H2" s="45"/>
    </row>
    <row r="3" ht="24.2" customHeight="1" spans="1:9">
      <c r="A3" s="46" t="s">
        <v>27</v>
      </c>
      <c r="B3" s="46"/>
      <c r="C3" s="46"/>
      <c r="D3" s="46"/>
      <c r="E3" s="46"/>
      <c r="F3" s="46"/>
      <c r="G3" s="46"/>
      <c r="H3" s="46"/>
      <c r="I3" s="46"/>
    </row>
    <row r="4" ht="16.35" customHeight="1" spans="7:8">
      <c r="G4" s="47" t="s">
        <v>28</v>
      </c>
      <c r="H4" s="47"/>
    </row>
    <row r="5" ht="24.95" customHeight="1" spans="1:9">
      <c r="A5" s="48" t="s">
        <v>151</v>
      </c>
      <c r="B5" s="48" t="s">
        <v>152</v>
      </c>
      <c r="C5" s="48" t="s">
        <v>131</v>
      </c>
      <c r="D5" s="48" t="s">
        <v>321</v>
      </c>
      <c r="E5" s="48"/>
      <c r="F5" s="48"/>
      <c r="G5" s="48"/>
      <c r="H5" s="48" t="s">
        <v>154</v>
      </c>
      <c r="I5" s="44"/>
    </row>
    <row r="6" ht="25.9" customHeight="1" spans="1:8">
      <c r="A6" s="48"/>
      <c r="B6" s="48"/>
      <c r="C6" s="48"/>
      <c r="D6" s="48" t="s">
        <v>133</v>
      </c>
      <c r="E6" s="48" t="s">
        <v>238</v>
      </c>
      <c r="F6" s="48"/>
      <c r="G6" s="48" t="s">
        <v>239</v>
      </c>
      <c r="H6" s="48"/>
    </row>
    <row r="7" ht="35.45" customHeight="1" spans="1:8">
      <c r="A7" s="48"/>
      <c r="B7" s="48"/>
      <c r="C7" s="48"/>
      <c r="D7" s="48"/>
      <c r="E7" s="48" t="s">
        <v>216</v>
      </c>
      <c r="F7" s="48" t="s">
        <v>209</v>
      </c>
      <c r="G7" s="48"/>
      <c r="H7" s="48"/>
    </row>
    <row r="8" ht="26.1" customHeight="1" spans="1:8">
      <c r="A8" s="49"/>
      <c r="B8" s="48" t="s">
        <v>131</v>
      </c>
      <c r="C8" s="50">
        <v>0</v>
      </c>
      <c r="D8" s="50">
        <v>0</v>
      </c>
      <c r="E8" s="50">
        <v>0</v>
      </c>
      <c r="F8" s="50">
        <v>0</v>
      </c>
      <c r="G8" s="50">
        <v>0</v>
      </c>
      <c r="H8" s="50">
        <v>0</v>
      </c>
    </row>
    <row r="9" ht="26.1" customHeight="1" spans="1:8">
      <c r="A9" s="51"/>
      <c r="B9" s="51"/>
      <c r="C9" s="50"/>
      <c r="D9" s="50"/>
      <c r="E9" s="50"/>
      <c r="F9" s="50"/>
      <c r="G9" s="50"/>
      <c r="H9" s="50"/>
    </row>
    <row r="10" ht="30.2" customHeight="1" spans="1:9">
      <c r="A10" s="51"/>
      <c r="B10" s="51"/>
      <c r="C10" s="50"/>
      <c r="D10" s="50"/>
      <c r="E10" s="50"/>
      <c r="F10" s="50"/>
      <c r="G10" s="50"/>
      <c r="H10" s="50"/>
      <c r="I10" s="55"/>
    </row>
    <row r="11" ht="30.2" customHeight="1" spans="1:9">
      <c r="A11" s="51"/>
      <c r="B11" s="51"/>
      <c r="C11" s="50"/>
      <c r="D11" s="50"/>
      <c r="E11" s="50"/>
      <c r="F11" s="50"/>
      <c r="G11" s="50"/>
      <c r="H11" s="50"/>
      <c r="I11" s="55"/>
    </row>
    <row r="12" ht="30.2" customHeight="1" spans="1:9">
      <c r="A12" s="51"/>
      <c r="B12" s="51"/>
      <c r="C12" s="50"/>
      <c r="D12" s="50"/>
      <c r="E12" s="50"/>
      <c r="F12" s="50"/>
      <c r="G12" s="50"/>
      <c r="H12" s="50"/>
      <c r="I12" s="55"/>
    </row>
    <row r="13" ht="30.2" customHeight="1" spans="1:8">
      <c r="A13" s="52"/>
      <c r="B13" s="52"/>
      <c r="C13" s="53"/>
      <c r="D13" s="53"/>
      <c r="E13" s="54"/>
      <c r="F13" s="54"/>
      <c r="G13" s="54"/>
      <c r="H13" s="54"/>
    </row>
  </sheetData>
  <mergeCells count="11">
    <mergeCell ref="A2:H2"/>
    <mergeCell ref="A3:I3"/>
    <mergeCell ref="G4:H4"/>
    <mergeCell ref="D5:G5"/>
    <mergeCell ref="E6:F6"/>
    <mergeCell ref="A5:A7"/>
    <mergeCell ref="B5:B7"/>
    <mergeCell ref="C5:C7"/>
    <mergeCell ref="D6:D7"/>
    <mergeCell ref="G6:G7"/>
    <mergeCell ref="H5:H7"/>
  </mergeCells>
  <pageMargins left="0.751388888888889" right="0.751388888888889" top="0.271527777777778" bottom="0.271527777777778" header="0" footer="0"/>
  <pageSetup paperSize="9" scale="77"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
  <sheetViews>
    <sheetView workbookViewId="0">
      <selection activeCell="A1" sqref="$A1:$XFD1048576"/>
    </sheetView>
  </sheetViews>
  <sheetFormatPr defaultColWidth="10" defaultRowHeight="13.5"/>
  <cols>
    <col min="1" max="1" width="16" style="43" customWidth="1"/>
    <col min="2" max="2" width="31.125" style="43" customWidth="1"/>
    <col min="3" max="3" width="19.25" style="43" customWidth="1"/>
    <col min="4" max="4" width="16.75" style="43" customWidth="1"/>
    <col min="5" max="6" width="16.375" style="43" customWidth="1"/>
    <col min="7" max="7" width="17.625" style="43" customWidth="1"/>
    <col min="8" max="8" width="21.875" style="43" customWidth="1"/>
    <col min="9" max="10" width="9.75" style="43" customWidth="1"/>
    <col min="11" max="16384" width="10" style="43"/>
  </cols>
  <sheetData>
    <row r="1" ht="16.35" customHeight="1" spans="1:1">
      <c r="A1" s="44"/>
    </row>
    <row r="2" ht="38.85" customHeight="1" spans="1:8">
      <c r="A2" s="45" t="s">
        <v>24</v>
      </c>
      <c r="B2" s="45"/>
      <c r="C2" s="45"/>
      <c r="D2" s="45"/>
      <c r="E2" s="45"/>
      <c r="F2" s="45"/>
      <c r="G2" s="45"/>
      <c r="H2" s="45"/>
    </row>
    <row r="3" ht="24.2" customHeight="1" spans="1:9">
      <c r="A3" s="46" t="s">
        <v>27</v>
      </c>
      <c r="B3" s="46"/>
      <c r="C3" s="46"/>
      <c r="D3" s="46"/>
      <c r="E3" s="46"/>
      <c r="F3" s="46"/>
      <c r="G3" s="46"/>
      <c r="H3" s="46"/>
      <c r="I3" s="46"/>
    </row>
    <row r="4" ht="16.35" customHeight="1" spans="7:9">
      <c r="G4" s="47" t="s">
        <v>28</v>
      </c>
      <c r="H4" s="47"/>
      <c r="I4" s="44"/>
    </row>
    <row r="5" ht="24.95" customHeight="1" spans="1:8">
      <c r="A5" s="48" t="s">
        <v>151</v>
      </c>
      <c r="B5" s="48" t="s">
        <v>152</v>
      </c>
      <c r="C5" s="48" t="s">
        <v>131</v>
      </c>
      <c r="D5" s="48" t="s">
        <v>322</v>
      </c>
      <c r="E5" s="48"/>
      <c r="F5" s="48"/>
      <c r="G5" s="48"/>
      <c r="H5" s="48" t="s">
        <v>154</v>
      </c>
    </row>
    <row r="6" ht="25.9" customHeight="1" spans="1:8">
      <c r="A6" s="48"/>
      <c r="B6" s="48"/>
      <c r="C6" s="48"/>
      <c r="D6" s="48" t="s">
        <v>133</v>
      </c>
      <c r="E6" s="48" t="s">
        <v>238</v>
      </c>
      <c r="F6" s="48"/>
      <c r="G6" s="48" t="s">
        <v>239</v>
      </c>
      <c r="H6" s="48"/>
    </row>
    <row r="7" ht="35.45" customHeight="1" spans="1:8">
      <c r="A7" s="48"/>
      <c r="B7" s="48"/>
      <c r="C7" s="48"/>
      <c r="D7" s="48"/>
      <c r="E7" s="48" t="s">
        <v>216</v>
      </c>
      <c r="F7" s="48" t="s">
        <v>209</v>
      </c>
      <c r="G7" s="48"/>
      <c r="H7" s="48"/>
    </row>
    <row r="8" ht="26.1" customHeight="1" spans="1:8">
      <c r="A8" s="49"/>
      <c r="B8" s="48" t="s">
        <v>131</v>
      </c>
      <c r="C8" s="50">
        <v>0</v>
      </c>
      <c r="D8" s="50">
        <v>0</v>
      </c>
      <c r="E8" s="50">
        <v>0</v>
      </c>
      <c r="F8" s="50">
        <v>0</v>
      </c>
      <c r="G8" s="50">
        <v>0</v>
      </c>
      <c r="H8" s="50">
        <v>0</v>
      </c>
    </row>
    <row r="9" ht="26.1" customHeight="1" spans="1:8">
      <c r="A9" s="51"/>
      <c r="B9" s="51"/>
      <c r="C9" s="50"/>
      <c r="D9" s="50"/>
      <c r="E9" s="50"/>
      <c r="F9" s="50"/>
      <c r="G9" s="50"/>
      <c r="H9" s="50"/>
    </row>
    <row r="10" ht="30.2" customHeight="1" spans="1:9">
      <c r="A10" s="51"/>
      <c r="B10" s="51"/>
      <c r="C10" s="50"/>
      <c r="D10" s="50"/>
      <c r="E10" s="50"/>
      <c r="F10" s="50"/>
      <c r="G10" s="50"/>
      <c r="H10" s="50"/>
      <c r="I10" s="55"/>
    </row>
    <row r="11" ht="30.2" customHeight="1" spans="1:9">
      <c r="A11" s="51"/>
      <c r="B11" s="51"/>
      <c r="C11" s="50"/>
      <c r="D11" s="50"/>
      <c r="E11" s="50"/>
      <c r="F11" s="50"/>
      <c r="G11" s="50"/>
      <c r="H11" s="50"/>
      <c r="I11" s="55"/>
    </row>
    <row r="12" ht="30.2" customHeight="1" spans="1:9">
      <c r="A12" s="51"/>
      <c r="B12" s="51"/>
      <c r="C12" s="50"/>
      <c r="D12" s="50"/>
      <c r="E12" s="50"/>
      <c r="F12" s="50"/>
      <c r="G12" s="50"/>
      <c r="H12" s="50"/>
      <c r="I12" s="55"/>
    </row>
    <row r="13" ht="30.2" customHeight="1" spans="1:8">
      <c r="A13" s="52"/>
      <c r="B13" s="52"/>
      <c r="C13" s="53"/>
      <c r="D13" s="53"/>
      <c r="E13" s="54"/>
      <c r="F13" s="54"/>
      <c r="G13" s="54"/>
      <c r="H13" s="54"/>
    </row>
  </sheetData>
  <mergeCells count="11">
    <mergeCell ref="A2:H2"/>
    <mergeCell ref="A3:I3"/>
    <mergeCell ref="G4:H4"/>
    <mergeCell ref="D5:G5"/>
    <mergeCell ref="E6:F6"/>
    <mergeCell ref="A5:A7"/>
    <mergeCell ref="B5:B7"/>
    <mergeCell ref="C5:C7"/>
    <mergeCell ref="D6:D7"/>
    <mergeCell ref="G6:G7"/>
    <mergeCell ref="H5:H7"/>
  </mergeCells>
  <pageMargins left="0.751388888888889" right="0.751388888888889" top="0.271527777777778" bottom="0.271527777777778" header="0" footer="0"/>
  <pageSetup paperSize="9" scale="80"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7"/>
  <sheetViews>
    <sheetView zoomScale="55" zoomScaleNormal="55" topLeftCell="A26" workbookViewId="0">
      <selection activeCell="B50" sqref="B50"/>
    </sheetView>
  </sheetViews>
  <sheetFormatPr defaultColWidth="10" defaultRowHeight="13.5"/>
  <cols>
    <col min="1" max="1" width="12.875" customWidth="1"/>
    <col min="2" max="2" width="51" customWidth="1"/>
    <col min="3" max="3" width="14.875" customWidth="1"/>
    <col min="4" max="4" width="13.625" customWidth="1"/>
    <col min="5" max="5" width="13.25" customWidth="1"/>
    <col min="6" max="9" width="10.5" customWidth="1"/>
    <col min="10" max="12" width="9" customWidth="1"/>
    <col min="13" max="13" width="14" customWidth="1"/>
    <col min="14" max="14" width="13" customWidth="1"/>
    <col min="15" max="15" width="33.25" customWidth="1"/>
    <col min="16" max="18" width="9.75" customWidth="1"/>
  </cols>
  <sheetData>
    <row r="1" ht="16.35" customHeight="1" spans="1:1">
      <c r="A1" s="22"/>
    </row>
    <row r="2" ht="45.75" customHeight="1" spans="1:14">
      <c r="A2" s="23" t="s">
        <v>25</v>
      </c>
      <c r="B2" s="23"/>
      <c r="C2" s="23"/>
      <c r="D2" s="23"/>
      <c r="E2" s="23"/>
      <c r="F2" s="23"/>
      <c r="G2" s="23"/>
      <c r="H2" s="23"/>
      <c r="I2" s="23"/>
      <c r="J2" s="23"/>
      <c r="K2" s="23"/>
      <c r="L2" s="23"/>
      <c r="M2" s="23"/>
      <c r="N2" s="23"/>
    </row>
    <row r="3" ht="24.2" customHeight="1" spans="1:14">
      <c r="A3" s="24" t="s">
        <v>27</v>
      </c>
      <c r="B3" s="24"/>
      <c r="C3" s="24"/>
      <c r="D3" s="24"/>
      <c r="E3" s="24"/>
      <c r="F3" s="24"/>
      <c r="G3" s="24"/>
      <c r="H3" s="24"/>
      <c r="I3" s="24"/>
      <c r="J3" s="24"/>
      <c r="K3" s="24"/>
      <c r="L3" s="24"/>
      <c r="M3" s="24"/>
      <c r="N3" s="24"/>
    </row>
    <row r="4" ht="16.35" customHeight="1" spans="13:14">
      <c r="M4" s="33" t="s">
        <v>28</v>
      </c>
      <c r="N4" s="33"/>
    </row>
    <row r="5" ht="26.1" customHeight="1" spans="1:15">
      <c r="A5" s="25" t="s">
        <v>198</v>
      </c>
      <c r="B5" s="25" t="s">
        <v>323</v>
      </c>
      <c r="C5" s="25" t="s">
        <v>324</v>
      </c>
      <c r="D5" s="25"/>
      <c r="E5" s="25"/>
      <c r="F5" s="25"/>
      <c r="G5" s="25"/>
      <c r="H5" s="25"/>
      <c r="I5" s="25"/>
      <c r="J5" s="25"/>
      <c r="K5" s="25"/>
      <c r="L5" s="25"/>
      <c r="M5" s="25" t="s">
        <v>325</v>
      </c>
      <c r="N5" s="34"/>
      <c r="O5" s="35" t="s">
        <v>326</v>
      </c>
    </row>
    <row r="6" ht="31.9" customHeight="1" spans="1:15">
      <c r="A6" s="25"/>
      <c r="B6" s="25"/>
      <c r="C6" s="25" t="s">
        <v>327</v>
      </c>
      <c r="D6" s="25" t="s">
        <v>134</v>
      </c>
      <c r="E6" s="25"/>
      <c r="F6" s="25"/>
      <c r="G6" s="25"/>
      <c r="H6" s="25"/>
      <c r="I6" s="25"/>
      <c r="J6" s="25" t="s">
        <v>328</v>
      </c>
      <c r="K6" s="25" t="s">
        <v>136</v>
      </c>
      <c r="L6" s="25" t="s">
        <v>137</v>
      </c>
      <c r="M6" s="25" t="s">
        <v>329</v>
      </c>
      <c r="N6" s="34" t="s">
        <v>330</v>
      </c>
      <c r="O6" s="36"/>
    </row>
    <row r="7" ht="38.85" customHeight="1" spans="1:15">
      <c r="A7" s="25"/>
      <c r="B7" s="25"/>
      <c r="C7" s="25"/>
      <c r="D7" s="25" t="s">
        <v>331</v>
      </c>
      <c r="E7" s="25" t="s">
        <v>332</v>
      </c>
      <c r="F7" s="25" t="s">
        <v>333</v>
      </c>
      <c r="G7" s="25" t="s">
        <v>334</v>
      </c>
      <c r="H7" s="25" t="s">
        <v>335</v>
      </c>
      <c r="I7" s="25" t="s">
        <v>336</v>
      </c>
      <c r="J7" s="25"/>
      <c r="K7" s="25"/>
      <c r="L7" s="25"/>
      <c r="M7" s="25"/>
      <c r="N7" s="34"/>
      <c r="O7" s="37"/>
    </row>
    <row r="8" ht="26.1" customHeight="1" spans="1:15">
      <c r="A8" s="26"/>
      <c r="B8" s="25" t="s">
        <v>131</v>
      </c>
      <c r="C8" s="27">
        <v>9171.184</v>
      </c>
      <c r="D8" s="27">
        <v>9171.184</v>
      </c>
      <c r="E8" s="27">
        <v>9171.184</v>
      </c>
      <c r="F8" s="27"/>
      <c r="G8" s="27"/>
      <c r="H8" s="27"/>
      <c r="I8" s="27"/>
      <c r="J8" s="27"/>
      <c r="K8" s="27"/>
      <c r="L8" s="27"/>
      <c r="M8" s="27">
        <v>9171.184</v>
      </c>
      <c r="N8" s="38"/>
      <c r="O8" s="39"/>
    </row>
    <row r="9" ht="26.1" customHeight="1" spans="1:15">
      <c r="A9" s="28">
        <v>401</v>
      </c>
      <c r="B9" s="28" t="s">
        <v>3</v>
      </c>
      <c r="C9" s="27">
        <f>SUM(C10:C37)</f>
        <v>9171.184</v>
      </c>
      <c r="D9" s="27">
        <f>SUM(D10:D37)</f>
        <v>9171.184</v>
      </c>
      <c r="E9" s="27">
        <f>SUM(E10:E37)</f>
        <v>9171.184</v>
      </c>
      <c r="F9" s="27"/>
      <c r="G9" s="27"/>
      <c r="H9" s="27"/>
      <c r="I9" s="27"/>
      <c r="J9" s="27"/>
      <c r="K9" s="27"/>
      <c r="L9" s="27"/>
      <c r="M9" s="27">
        <v>9171.184</v>
      </c>
      <c r="N9" s="38"/>
      <c r="O9" s="39"/>
    </row>
    <row r="10" ht="26.1" customHeight="1" spans="1:15">
      <c r="A10" s="29">
        <v>401001</v>
      </c>
      <c r="B10" s="30" t="s">
        <v>337</v>
      </c>
      <c r="C10" s="31">
        <v>10</v>
      </c>
      <c r="D10" s="31">
        <v>10</v>
      </c>
      <c r="E10" s="31">
        <v>10</v>
      </c>
      <c r="F10" s="31"/>
      <c r="G10" s="31"/>
      <c r="H10" s="31"/>
      <c r="I10" s="31"/>
      <c r="J10" s="31"/>
      <c r="K10" s="31"/>
      <c r="L10" s="31"/>
      <c r="M10" s="31">
        <v>10</v>
      </c>
      <c r="N10" s="40"/>
      <c r="O10" s="39"/>
    </row>
    <row r="11" ht="26.1" customHeight="1" spans="1:15">
      <c r="A11" s="29">
        <v>401001</v>
      </c>
      <c r="B11" s="30" t="s">
        <v>338</v>
      </c>
      <c r="C11" s="31">
        <v>8</v>
      </c>
      <c r="D11" s="31">
        <v>8</v>
      </c>
      <c r="E11" s="31">
        <v>8</v>
      </c>
      <c r="F11" s="31"/>
      <c r="G11" s="31"/>
      <c r="H11" s="31"/>
      <c r="I11" s="31"/>
      <c r="J11" s="31"/>
      <c r="K11" s="31"/>
      <c r="L11" s="31"/>
      <c r="M11" s="31">
        <v>8</v>
      </c>
      <c r="N11" s="40"/>
      <c r="O11" s="39"/>
    </row>
    <row r="12" ht="26.1" customHeight="1" spans="1:15">
      <c r="A12" s="29">
        <v>401001</v>
      </c>
      <c r="B12" s="30" t="s">
        <v>339</v>
      </c>
      <c r="C12" s="31">
        <v>43.3</v>
      </c>
      <c r="D12" s="31">
        <v>43.3</v>
      </c>
      <c r="E12" s="31">
        <v>43.3</v>
      </c>
      <c r="F12" s="31"/>
      <c r="G12" s="31"/>
      <c r="H12" s="31"/>
      <c r="I12" s="31"/>
      <c r="J12" s="31"/>
      <c r="K12" s="31"/>
      <c r="L12" s="31"/>
      <c r="M12" s="31">
        <v>43.3</v>
      </c>
      <c r="N12" s="40"/>
      <c r="O12" s="39"/>
    </row>
    <row r="13" ht="26.1" customHeight="1" spans="1:15">
      <c r="A13" s="29">
        <v>401001</v>
      </c>
      <c r="B13" s="30" t="s">
        <v>340</v>
      </c>
      <c r="C13" s="31">
        <v>57.77</v>
      </c>
      <c r="D13" s="31">
        <v>57.77</v>
      </c>
      <c r="E13" s="31">
        <v>57.77</v>
      </c>
      <c r="F13" s="31"/>
      <c r="G13" s="31"/>
      <c r="H13" s="31"/>
      <c r="I13" s="31"/>
      <c r="J13" s="31"/>
      <c r="K13" s="31"/>
      <c r="L13" s="31"/>
      <c r="M13" s="31">
        <v>57.77</v>
      </c>
      <c r="N13" s="40"/>
      <c r="O13" s="39"/>
    </row>
    <row r="14" ht="26.1" customHeight="1" spans="1:15">
      <c r="A14" s="29">
        <v>401001</v>
      </c>
      <c r="B14" s="30" t="s">
        <v>341</v>
      </c>
      <c r="C14" s="31">
        <v>20</v>
      </c>
      <c r="D14" s="31">
        <v>20</v>
      </c>
      <c r="E14" s="31">
        <v>20</v>
      </c>
      <c r="F14" s="31"/>
      <c r="G14" s="31"/>
      <c r="H14" s="31"/>
      <c r="I14" s="31"/>
      <c r="J14" s="31"/>
      <c r="K14" s="31"/>
      <c r="L14" s="31"/>
      <c r="M14" s="31">
        <v>20</v>
      </c>
      <c r="N14" s="40"/>
      <c r="O14" s="39"/>
    </row>
    <row r="15" ht="26.1" customHeight="1" spans="1:15">
      <c r="A15" s="29">
        <v>401001</v>
      </c>
      <c r="B15" s="30" t="s">
        <v>342</v>
      </c>
      <c r="C15" s="31">
        <v>10</v>
      </c>
      <c r="D15" s="31">
        <v>10</v>
      </c>
      <c r="E15" s="31">
        <v>10</v>
      </c>
      <c r="F15" s="31"/>
      <c r="G15" s="31"/>
      <c r="H15" s="31"/>
      <c r="I15" s="31"/>
      <c r="J15" s="31"/>
      <c r="K15" s="31"/>
      <c r="L15" s="31"/>
      <c r="M15" s="31">
        <v>10</v>
      </c>
      <c r="N15" s="40"/>
      <c r="O15" s="39"/>
    </row>
    <row r="16" ht="26.1" customHeight="1" spans="1:15">
      <c r="A16" s="29">
        <v>401001</v>
      </c>
      <c r="B16" s="30" t="s">
        <v>343</v>
      </c>
      <c r="C16" s="31">
        <v>1966.67</v>
      </c>
      <c r="D16" s="31">
        <v>1966.67</v>
      </c>
      <c r="E16" s="31">
        <v>1966.67</v>
      </c>
      <c r="F16" s="31"/>
      <c r="G16" s="31"/>
      <c r="H16" s="31"/>
      <c r="I16" s="31"/>
      <c r="J16" s="31"/>
      <c r="K16" s="31"/>
      <c r="L16" s="31"/>
      <c r="M16" s="31">
        <v>1966.67</v>
      </c>
      <c r="N16" s="40"/>
      <c r="O16" s="39"/>
    </row>
    <row r="17" ht="26.1" customHeight="1" spans="1:15">
      <c r="A17" s="29">
        <v>401001</v>
      </c>
      <c r="B17" s="30" t="s">
        <v>344</v>
      </c>
      <c r="C17" s="31">
        <v>96.3</v>
      </c>
      <c r="D17" s="31">
        <v>96.3</v>
      </c>
      <c r="E17" s="31">
        <v>96.3</v>
      </c>
      <c r="F17" s="31"/>
      <c r="G17" s="31"/>
      <c r="H17" s="31"/>
      <c r="I17" s="31"/>
      <c r="J17" s="31"/>
      <c r="K17" s="31"/>
      <c r="L17" s="31"/>
      <c r="M17" s="31">
        <v>96.3</v>
      </c>
      <c r="N17" s="40"/>
      <c r="O17" s="39"/>
    </row>
    <row r="18" ht="26.1" customHeight="1" spans="1:15">
      <c r="A18" s="29">
        <v>401001</v>
      </c>
      <c r="B18" s="30" t="s">
        <v>345</v>
      </c>
      <c r="C18" s="31">
        <v>20</v>
      </c>
      <c r="D18" s="31">
        <v>20</v>
      </c>
      <c r="E18" s="31">
        <v>20</v>
      </c>
      <c r="F18" s="31"/>
      <c r="G18" s="31"/>
      <c r="H18" s="31"/>
      <c r="I18" s="31"/>
      <c r="J18" s="31"/>
      <c r="K18" s="31"/>
      <c r="L18" s="31"/>
      <c r="M18" s="31">
        <v>20</v>
      </c>
      <c r="N18" s="40"/>
      <c r="O18" s="39"/>
    </row>
    <row r="19" ht="26.1" customHeight="1" spans="1:15">
      <c r="A19" s="29">
        <v>401001</v>
      </c>
      <c r="B19" s="30" t="s">
        <v>346</v>
      </c>
      <c r="C19" s="31">
        <v>166.21</v>
      </c>
      <c r="D19" s="31">
        <v>166.21</v>
      </c>
      <c r="E19" s="31">
        <v>166.21</v>
      </c>
      <c r="F19" s="31"/>
      <c r="G19" s="31"/>
      <c r="H19" s="31"/>
      <c r="I19" s="31"/>
      <c r="J19" s="31"/>
      <c r="K19" s="31"/>
      <c r="L19" s="31"/>
      <c r="M19" s="31">
        <v>166.21</v>
      </c>
      <c r="N19" s="40"/>
      <c r="O19" s="39"/>
    </row>
    <row r="20" ht="26.1" customHeight="1" spans="1:15">
      <c r="A20" s="29">
        <v>401001</v>
      </c>
      <c r="B20" s="30" t="s">
        <v>347</v>
      </c>
      <c r="C20" s="31">
        <v>607.95</v>
      </c>
      <c r="D20" s="31">
        <v>607.95</v>
      </c>
      <c r="E20" s="31">
        <v>607.95</v>
      </c>
      <c r="F20" s="31"/>
      <c r="G20" s="31"/>
      <c r="H20" s="31"/>
      <c r="I20" s="31"/>
      <c r="J20" s="31"/>
      <c r="K20" s="31"/>
      <c r="L20" s="31"/>
      <c r="M20" s="31">
        <v>607.95</v>
      </c>
      <c r="N20" s="40"/>
      <c r="O20" s="39"/>
    </row>
    <row r="21" ht="26.1" customHeight="1" spans="1:15">
      <c r="A21" s="29">
        <v>401001</v>
      </c>
      <c r="B21" s="30" t="s">
        <v>348</v>
      </c>
      <c r="C21" s="31">
        <v>114.624</v>
      </c>
      <c r="D21" s="31">
        <v>114.624</v>
      </c>
      <c r="E21" s="31">
        <v>114.624</v>
      </c>
      <c r="F21" s="31"/>
      <c r="G21" s="31"/>
      <c r="H21" s="31"/>
      <c r="I21" s="31"/>
      <c r="J21" s="31"/>
      <c r="K21" s="31"/>
      <c r="L21" s="31"/>
      <c r="M21" s="31">
        <v>114.624</v>
      </c>
      <c r="N21" s="40"/>
      <c r="O21" s="39"/>
    </row>
    <row r="22" ht="26.1" customHeight="1" spans="1:15">
      <c r="A22" s="29">
        <v>401001</v>
      </c>
      <c r="B22" s="30" t="s">
        <v>349</v>
      </c>
      <c r="C22" s="31">
        <v>475</v>
      </c>
      <c r="D22" s="31">
        <v>475</v>
      </c>
      <c r="E22" s="31">
        <v>475</v>
      </c>
      <c r="F22" s="31"/>
      <c r="G22" s="31"/>
      <c r="H22" s="31"/>
      <c r="I22" s="31"/>
      <c r="J22" s="31"/>
      <c r="K22" s="31"/>
      <c r="L22" s="31"/>
      <c r="M22" s="31">
        <v>475</v>
      </c>
      <c r="N22" s="40"/>
      <c r="O22" s="39"/>
    </row>
    <row r="23" ht="26.1" customHeight="1" spans="1:15">
      <c r="A23" s="29">
        <v>401001</v>
      </c>
      <c r="B23" s="30" t="s">
        <v>350</v>
      </c>
      <c r="C23" s="31">
        <v>278</v>
      </c>
      <c r="D23" s="31">
        <v>278</v>
      </c>
      <c r="E23" s="31">
        <v>278</v>
      </c>
      <c r="F23" s="31"/>
      <c r="G23" s="31"/>
      <c r="H23" s="31"/>
      <c r="I23" s="31"/>
      <c r="J23" s="31"/>
      <c r="K23" s="31"/>
      <c r="L23" s="31"/>
      <c r="M23" s="31">
        <v>278</v>
      </c>
      <c r="N23" s="40"/>
      <c r="O23" s="39"/>
    </row>
    <row r="24" ht="26.1" customHeight="1" spans="1:15">
      <c r="A24" s="29">
        <v>401001</v>
      </c>
      <c r="B24" s="30" t="s">
        <v>351</v>
      </c>
      <c r="C24" s="31">
        <v>40</v>
      </c>
      <c r="D24" s="31">
        <v>40</v>
      </c>
      <c r="E24" s="31">
        <v>40</v>
      </c>
      <c r="F24" s="31"/>
      <c r="G24" s="31"/>
      <c r="H24" s="31"/>
      <c r="I24" s="31"/>
      <c r="J24" s="31"/>
      <c r="K24" s="31"/>
      <c r="L24" s="31"/>
      <c r="M24" s="31">
        <v>40</v>
      </c>
      <c r="N24" s="40"/>
      <c r="O24" s="39"/>
    </row>
    <row r="25" ht="26.1" customHeight="1" spans="1:15">
      <c r="A25" s="29">
        <v>401001</v>
      </c>
      <c r="B25" s="30" t="s">
        <v>352</v>
      </c>
      <c r="C25" s="31">
        <v>20</v>
      </c>
      <c r="D25" s="31">
        <v>20</v>
      </c>
      <c r="E25" s="31">
        <v>20</v>
      </c>
      <c r="F25" s="31"/>
      <c r="G25" s="31"/>
      <c r="H25" s="31"/>
      <c r="I25" s="31"/>
      <c r="J25" s="31"/>
      <c r="K25" s="31"/>
      <c r="L25" s="31"/>
      <c r="M25" s="31">
        <v>20</v>
      </c>
      <c r="N25" s="40"/>
      <c r="O25" s="39"/>
    </row>
    <row r="26" ht="26.1" customHeight="1" spans="1:15">
      <c r="A26" s="29">
        <v>401001</v>
      </c>
      <c r="B26" s="30" t="s">
        <v>353</v>
      </c>
      <c r="C26" s="31">
        <v>114</v>
      </c>
      <c r="D26" s="31">
        <v>114</v>
      </c>
      <c r="E26" s="31">
        <v>114</v>
      </c>
      <c r="F26" s="31"/>
      <c r="G26" s="31"/>
      <c r="H26" s="31"/>
      <c r="I26" s="31"/>
      <c r="J26" s="31"/>
      <c r="K26" s="31"/>
      <c r="L26" s="31"/>
      <c r="M26" s="31">
        <v>114</v>
      </c>
      <c r="N26" s="40"/>
      <c r="O26" s="39"/>
    </row>
    <row r="27" ht="26.1" customHeight="1" spans="1:15">
      <c r="A27" s="29">
        <v>401001</v>
      </c>
      <c r="B27" s="30" t="s">
        <v>354</v>
      </c>
      <c r="C27" s="31">
        <v>4</v>
      </c>
      <c r="D27" s="31">
        <v>4</v>
      </c>
      <c r="E27" s="31">
        <v>4</v>
      </c>
      <c r="F27" s="31"/>
      <c r="G27" s="31"/>
      <c r="H27" s="31"/>
      <c r="I27" s="31"/>
      <c r="J27" s="31"/>
      <c r="K27" s="31"/>
      <c r="L27" s="31"/>
      <c r="M27" s="31">
        <v>4</v>
      </c>
      <c r="N27" s="40"/>
      <c r="O27" s="39"/>
    </row>
    <row r="28" ht="26.1" customHeight="1" spans="1:15">
      <c r="A28" s="29">
        <v>401001</v>
      </c>
      <c r="B28" s="30" t="s">
        <v>355</v>
      </c>
      <c r="C28" s="31">
        <v>20</v>
      </c>
      <c r="D28" s="31">
        <v>20</v>
      </c>
      <c r="E28" s="31">
        <v>20</v>
      </c>
      <c r="F28" s="31"/>
      <c r="G28" s="31"/>
      <c r="H28" s="31"/>
      <c r="I28" s="31"/>
      <c r="J28" s="31"/>
      <c r="K28" s="31"/>
      <c r="L28" s="31"/>
      <c r="M28" s="31">
        <v>20</v>
      </c>
      <c r="N28" s="40"/>
      <c r="O28" s="39"/>
    </row>
    <row r="29" ht="26.1" customHeight="1" spans="1:15">
      <c r="A29" s="29">
        <v>401001</v>
      </c>
      <c r="B29" s="30" t="s">
        <v>356</v>
      </c>
      <c r="C29" s="31">
        <v>10</v>
      </c>
      <c r="D29" s="31">
        <v>10</v>
      </c>
      <c r="E29" s="31">
        <v>10</v>
      </c>
      <c r="F29" s="31"/>
      <c r="G29" s="31"/>
      <c r="H29" s="31"/>
      <c r="I29" s="31"/>
      <c r="J29" s="31"/>
      <c r="K29" s="31"/>
      <c r="L29" s="31"/>
      <c r="M29" s="31">
        <v>10</v>
      </c>
      <c r="N29" s="40"/>
      <c r="O29" s="39"/>
    </row>
    <row r="30" ht="36" customHeight="1" spans="1:15">
      <c r="A30" s="29">
        <v>401001</v>
      </c>
      <c r="B30" s="30" t="s">
        <v>357</v>
      </c>
      <c r="C30" s="31">
        <v>149.28</v>
      </c>
      <c r="D30" s="31">
        <v>149.28</v>
      </c>
      <c r="E30" s="31">
        <v>149.28</v>
      </c>
      <c r="F30" s="31"/>
      <c r="G30" s="31"/>
      <c r="H30" s="31"/>
      <c r="I30" s="31"/>
      <c r="J30" s="31"/>
      <c r="K30" s="31"/>
      <c r="L30" s="31"/>
      <c r="M30" s="31">
        <v>149.28</v>
      </c>
      <c r="N30" s="40"/>
      <c r="O30" s="39"/>
    </row>
    <row r="31" ht="30.95" customHeight="1" spans="1:15">
      <c r="A31" s="29">
        <v>401001</v>
      </c>
      <c r="B31" s="30" t="s">
        <v>358</v>
      </c>
      <c r="C31" s="31">
        <v>532</v>
      </c>
      <c r="D31" s="31">
        <v>532</v>
      </c>
      <c r="E31" s="31">
        <v>532</v>
      </c>
      <c r="F31" s="31"/>
      <c r="G31" s="31"/>
      <c r="H31" s="31"/>
      <c r="I31" s="31"/>
      <c r="J31" s="31"/>
      <c r="K31" s="31"/>
      <c r="L31" s="31"/>
      <c r="M31" s="31">
        <v>532</v>
      </c>
      <c r="N31" s="40"/>
      <c r="O31" s="39"/>
    </row>
    <row r="32" ht="35.1" customHeight="1" spans="1:15">
      <c r="A32" s="29">
        <v>401001</v>
      </c>
      <c r="B32" s="30" t="s">
        <v>359</v>
      </c>
      <c r="C32" s="31">
        <v>260</v>
      </c>
      <c r="D32" s="31">
        <v>260</v>
      </c>
      <c r="E32" s="31">
        <v>260</v>
      </c>
      <c r="F32" s="31"/>
      <c r="G32" s="31"/>
      <c r="H32" s="31"/>
      <c r="I32" s="31"/>
      <c r="J32" s="31"/>
      <c r="K32" s="31"/>
      <c r="L32" s="31"/>
      <c r="M32" s="31">
        <v>260</v>
      </c>
      <c r="N32" s="40"/>
      <c r="O32" s="39"/>
    </row>
    <row r="33" ht="33" customHeight="1" spans="1:15">
      <c r="A33" s="29">
        <v>401001</v>
      </c>
      <c r="B33" s="32" t="s">
        <v>360</v>
      </c>
      <c r="C33" s="31">
        <v>1132.8</v>
      </c>
      <c r="D33" s="31">
        <v>1132.8</v>
      </c>
      <c r="E33" s="31">
        <v>1132.8</v>
      </c>
      <c r="F33" s="31"/>
      <c r="G33" s="31"/>
      <c r="H33" s="31"/>
      <c r="I33" s="31"/>
      <c r="J33" s="31"/>
      <c r="K33" s="31"/>
      <c r="L33" s="31"/>
      <c r="M33" s="31">
        <v>1132.8</v>
      </c>
      <c r="N33" s="40"/>
      <c r="O33" s="41" t="s">
        <v>361</v>
      </c>
    </row>
    <row r="34" ht="33" customHeight="1" spans="1:15">
      <c r="A34" s="29">
        <v>401001</v>
      </c>
      <c r="B34" s="32" t="s">
        <v>362</v>
      </c>
      <c r="C34" s="31">
        <v>1624.28</v>
      </c>
      <c r="D34" s="31">
        <v>1624.28</v>
      </c>
      <c r="E34" s="31">
        <v>1624.28</v>
      </c>
      <c r="F34" s="31"/>
      <c r="G34" s="31"/>
      <c r="H34" s="31"/>
      <c r="I34" s="31"/>
      <c r="J34" s="31"/>
      <c r="K34" s="31"/>
      <c r="L34" s="31"/>
      <c r="M34" s="31">
        <v>1624.28</v>
      </c>
      <c r="N34" s="40"/>
      <c r="O34" s="41" t="s">
        <v>361</v>
      </c>
    </row>
    <row r="35" ht="33" customHeight="1" spans="1:15">
      <c r="A35" s="29">
        <v>401001</v>
      </c>
      <c r="B35" s="32" t="s">
        <v>363</v>
      </c>
      <c r="C35" s="31">
        <v>40</v>
      </c>
      <c r="D35" s="31">
        <v>40</v>
      </c>
      <c r="E35" s="31">
        <v>40</v>
      </c>
      <c r="F35" s="31"/>
      <c r="G35" s="31"/>
      <c r="H35" s="31"/>
      <c r="I35" s="31"/>
      <c r="J35" s="31"/>
      <c r="K35" s="31"/>
      <c r="L35" s="31"/>
      <c r="M35" s="31">
        <v>40</v>
      </c>
      <c r="N35" s="40"/>
      <c r="O35" s="41" t="s">
        <v>361</v>
      </c>
    </row>
    <row r="36" ht="33" customHeight="1" spans="1:15">
      <c r="A36" s="29">
        <v>401001</v>
      </c>
      <c r="B36" s="32" t="s">
        <v>364</v>
      </c>
      <c r="C36" s="31">
        <v>1151</v>
      </c>
      <c r="D36" s="31">
        <v>1151</v>
      </c>
      <c r="E36" s="31">
        <v>1151</v>
      </c>
      <c r="F36" s="31"/>
      <c r="G36" s="31"/>
      <c r="H36" s="31"/>
      <c r="I36" s="31"/>
      <c r="J36" s="31"/>
      <c r="K36" s="31"/>
      <c r="L36" s="31"/>
      <c r="M36" s="31">
        <v>1151</v>
      </c>
      <c r="N36" s="40"/>
      <c r="O36" s="41" t="s">
        <v>361</v>
      </c>
    </row>
    <row r="37" ht="26.1" customHeight="1" spans="1:15">
      <c r="A37" s="29">
        <v>401001</v>
      </c>
      <c r="B37" s="32" t="s">
        <v>365</v>
      </c>
      <c r="C37" s="31">
        <v>200</v>
      </c>
      <c r="D37" s="31">
        <v>200</v>
      </c>
      <c r="E37" s="31">
        <v>200</v>
      </c>
      <c r="F37" s="31"/>
      <c r="G37" s="31"/>
      <c r="H37" s="31"/>
      <c r="I37" s="31"/>
      <c r="J37" s="31"/>
      <c r="K37" s="31"/>
      <c r="L37" s="31"/>
      <c r="M37" s="31">
        <v>200</v>
      </c>
      <c r="N37" s="40"/>
      <c r="O37" s="42" t="s">
        <v>366</v>
      </c>
    </row>
  </sheetData>
  <mergeCells count="15">
    <mergeCell ref="A2:N2"/>
    <mergeCell ref="A3:N3"/>
    <mergeCell ref="M4:N4"/>
    <mergeCell ref="C5:L5"/>
    <mergeCell ref="M5:N5"/>
    <mergeCell ref="D6:I6"/>
    <mergeCell ref="A5:A7"/>
    <mergeCell ref="B5:B7"/>
    <mergeCell ref="C6:C7"/>
    <mergeCell ref="J6:J7"/>
    <mergeCell ref="K6:K7"/>
    <mergeCell ref="L6:L7"/>
    <mergeCell ref="M6:M7"/>
    <mergeCell ref="N6:N7"/>
    <mergeCell ref="O5:O7"/>
  </mergeCells>
  <pageMargins left="0.751388888888889" right="0.751388888888889" top="0.271527777777778" bottom="0.271527777777778" header="0" footer="0"/>
  <pageSetup paperSize="9" scale="53"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zoomScale="90" zoomScaleNormal="90" topLeftCell="A3" workbookViewId="0">
      <selection activeCell="K9" sqref="K9"/>
    </sheetView>
  </sheetViews>
  <sheetFormatPr defaultColWidth="9" defaultRowHeight="13.5"/>
  <cols>
    <col min="1" max="1" width="17.75" style="1" customWidth="1"/>
    <col min="2" max="3" width="9" style="1"/>
    <col min="4" max="4" width="6.875" style="1" customWidth="1"/>
    <col min="5" max="5" width="7.5" style="1" customWidth="1"/>
    <col min="6" max="6" width="6.625" style="1" customWidth="1"/>
    <col min="7" max="7" width="9.75" style="1" customWidth="1"/>
    <col min="8" max="8" width="9" style="1" customWidth="1"/>
    <col min="9" max="9" width="9" style="1"/>
    <col min="10" max="10" width="63.75" style="1" customWidth="1"/>
    <col min="11" max="13" width="26.75" style="1" customWidth="1"/>
    <col min="14" max="16384" width="9" style="1"/>
  </cols>
  <sheetData>
    <row r="1" ht="15" spans="1:13">
      <c r="A1" s="2"/>
      <c r="B1" s="3"/>
      <c r="C1" s="3"/>
      <c r="D1" s="3"/>
      <c r="E1" s="3"/>
      <c r="F1" s="3"/>
      <c r="G1" s="3"/>
      <c r="H1" s="3"/>
      <c r="I1" s="3"/>
      <c r="J1" s="3"/>
      <c r="K1" s="3"/>
      <c r="L1" s="3"/>
      <c r="M1" s="15"/>
    </row>
    <row r="2" ht="27" spans="1:13">
      <c r="A2" s="4" t="s">
        <v>367</v>
      </c>
      <c r="B2" s="5"/>
      <c r="C2" s="5"/>
      <c r="D2" s="5"/>
      <c r="E2" s="5"/>
      <c r="F2" s="5"/>
      <c r="G2" s="5"/>
      <c r="H2" s="5"/>
      <c r="I2" s="5"/>
      <c r="J2" s="5"/>
      <c r="K2" s="5"/>
      <c r="L2" s="5"/>
      <c r="M2" s="5"/>
    </row>
    <row r="3" ht="27" spans="1:13">
      <c r="A3" s="5"/>
      <c r="B3" s="5"/>
      <c r="C3" s="5"/>
      <c r="D3" s="5"/>
      <c r="E3" s="5"/>
      <c r="F3" s="5"/>
      <c r="G3" s="5"/>
      <c r="H3" s="5"/>
      <c r="I3" s="5"/>
      <c r="J3" s="5"/>
      <c r="K3" s="5"/>
      <c r="L3" s="5"/>
      <c r="M3" s="16"/>
    </row>
    <row r="4" ht="30" customHeight="1" spans="1:13">
      <c r="A4" s="6" t="s">
        <v>368</v>
      </c>
      <c r="B4" s="7"/>
      <c r="C4" s="7"/>
      <c r="D4" s="7"/>
      <c r="E4" s="7"/>
      <c r="F4" s="7"/>
      <c r="G4" s="7"/>
      <c r="H4" s="7"/>
      <c r="I4" s="7"/>
      <c r="J4" s="17"/>
      <c r="K4" s="17"/>
      <c r="L4" s="17"/>
      <c r="M4" s="16" t="s">
        <v>369</v>
      </c>
    </row>
    <row r="5" ht="30" customHeight="1" spans="1:13">
      <c r="A5" s="8" t="s">
        <v>370</v>
      </c>
      <c r="B5" s="8" t="s">
        <v>371</v>
      </c>
      <c r="C5" s="8"/>
      <c r="D5" s="8"/>
      <c r="E5" s="8"/>
      <c r="F5" s="8"/>
      <c r="G5" s="8"/>
      <c r="H5" s="8"/>
      <c r="I5" s="8"/>
      <c r="J5" s="18" t="s">
        <v>372</v>
      </c>
      <c r="K5" s="8" t="s">
        <v>373</v>
      </c>
      <c r="L5" s="8" t="s">
        <v>374</v>
      </c>
      <c r="M5" s="8"/>
    </row>
    <row r="6" ht="30" customHeight="1" spans="1:13">
      <c r="A6" s="8"/>
      <c r="B6" s="8" t="s">
        <v>375</v>
      </c>
      <c r="C6" s="9" t="s">
        <v>376</v>
      </c>
      <c r="D6" s="9"/>
      <c r="E6" s="9"/>
      <c r="F6" s="9"/>
      <c r="G6" s="9"/>
      <c r="H6" s="8" t="s">
        <v>377</v>
      </c>
      <c r="I6" s="8"/>
      <c r="J6" s="18"/>
      <c r="K6" s="8"/>
      <c r="L6" s="8" t="s">
        <v>378</v>
      </c>
      <c r="M6" s="8" t="s">
        <v>379</v>
      </c>
    </row>
    <row r="7" ht="54" customHeight="1" spans="1:13">
      <c r="A7" s="8"/>
      <c r="B7" s="10"/>
      <c r="C7" s="11" t="s">
        <v>134</v>
      </c>
      <c r="D7" s="11" t="s">
        <v>380</v>
      </c>
      <c r="E7" s="11" t="s">
        <v>381</v>
      </c>
      <c r="F7" s="11" t="s">
        <v>382</v>
      </c>
      <c r="G7" s="11" t="s">
        <v>383</v>
      </c>
      <c r="H7" s="11" t="s">
        <v>153</v>
      </c>
      <c r="I7" s="11" t="s">
        <v>154</v>
      </c>
      <c r="J7" s="18"/>
      <c r="K7" s="8"/>
      <c r="L7" s="8"/>
      <c r="M7" s="8"/>
    </row>
    <row r="8" ht="60" customHeight="1" spans="1:13">
      <c r="A8" s="12" t="s">
        <v>131</v>
      </c>
      <c r="B8" s="12">
        <v>9963.39</v>
      </c>
      <c r="C8" s="12">
        <v>7599.59</v>
      </c>
      <c r="D8" s="12">
        <v>0</v>
      </c>
      <c r="E8" s="12">
        <v>0</v>
      </c>
      <c r="F8" s="12">
        <v>0</v>
      </c>
      <c r="G8" s="12">
        <v>2363.8</v>
      </c>
      <c r="H8" s="12">
        <v>792.21</v>
      </c>
      <c r="I8" s="12">
        <v>9171.18</v>
      </c>
      <c r="K8" s="19"/>
      <c r="L8" s="19"/>
      <c r="M8" s="19"/>
    </row>
    <row r="9" ht="408.95" customHeight="1" spans="1:13">
      <c r="A9" s="13" t="s">
        <v>3</v>
      </c>
      <c r="B9" s="14">
        <v>9963.39</v>
      </c>
      <c r="C9" s="14">
        <v>7599.59</v>
      </c>
      <c r="D9" s="14">
        <v>0</v>
      </c>
      <c r="E9" s="14">
        <v>0</v>
      </c>
      <c r="F9" s="14">
        <v>0</v>
      </c>
      <c r="G9" s="14">
        <v>2363.8</v>
      </c>
      <c r="H9" s="14">
        <v>792.21</v>
      </c>
      <c r="I9" s="14">
        <v>9171.18</v>
      </c>
      <c r="J9" s="20" t="s">
        <v>384</v>
      </c>
      <c r="K9" s="21" t="s">
        <v>385</v>
      </c>
      <c r="L9" s="20" t="s">
        <v>386</v>
      </c>
      <c r="M9" s="20" t="s">
        <v>387</v>
      </c>
    </row>
  </sheetData>
  <mergeCells count="12">
    <mergeCell ref="A2:M2"/>
    <mergeCell ref="A4:I4"/>
    <mergeCell ref="B5:I5"/>
    <mergeCell ref="L5:M5"/>
    <mergeCell ref="C6:G6"/>
    <mergeCell ref="H6:I6"/>
    <mergeCell ref="A5:A7"/>
    <mergeCell ref="B6:B7"/>
    <mergeCell ref="J5:J7"/>
    <mergeCell ref="K5:K7"/>
    <mergeCell ref="L6:L7"/>
    <mergeCell ref="M6:M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23</vt:i4>
      </vt:variant>
    </vt:vector>
  </HeadingPairs>
  <TitlesOfParts>
    <vt:vector size="23"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8工资福利(政府预算)</vt:lpstr>
      <vt:lpstr>9工资福利</vt:lpstr>
      <vt:lpstr>10个人家庭(政府预算)</vt:lpstr>
      <vt:lpstr>11个人家庭</vt:lpstr>
      <vt:lpstr>12商品服务(政府预算)</vt:lpstr>
      <vt:lpstr>13商品服务</vt:lpstr>
      <vt:lpstr>14三公</vt:lpstr>
      <vt:lpstr>15政府性基金</vt:lpstr>
      <vt:lpstr>16政府性基金(政府预算)</vt:lpstr>
      <vt:lpstr>17政府性基金（部门预算）</vt:lpstr>
      <vt:lpstr>18国有资本经营预算</vt:lpstr>
      <vt:lpstr>19财政专户管理资金</vt:lpstr>
      <vt:lpstr>20专项清单</vt:lpstr>
      <vt:lpstr>21部门整体支出绩效目标表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_丹_丹_</cp:lastModifiedBy>
  <dcterms:created xsi:type="dcterms:W3CDTF">2022-01-13T18:07:00Z</dcterms:created>
  <dcterms:modified xsi:type="dcterms:W3CDTF">2023-09-21T00:46:00Z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2052-10.8.2.7072</vt:lpwstr>
  </property>
  <property fmtid="{D5CDD505-2E9C-101B-9397-08002B2CF9AE}" pid="3" name="ICV">
    <vt:lpwstr>F92971495272462884D979F2382DC8C9</vt:lpwstr>
  </property>
</Properties>
</file>