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70" windowHeight="5250"/>
  </bookViews>
  <sheets>
    <sheet name="部门整体支出 2022年" sheetId="7" r:id="rId1"/>
    <sheet name="三季度" sheetId="12" state="hidden" r:id="rId2"/>
    <sheet name="四季度" sheetId="13" state="hidden" r:id="rId3"/>
  </sheets>
  <calcPr calcId="144525"/>
</workbook>
</file>

<file path=xl/sharedStrings.xml><?xml version="1.0" encoding="utf-8"?>
<sst xmlns="http://schemas.openxmlformats.org/spreadsheetml/2006/main" count="276" uniqueCount="152">
  <si>
    <t>部门整体支出绩效目标申报表</t>
  </si>
  <si>
    <t>（2022）年度</t>
  </si>
  <si>
    <t>填报单位:湖南湘潭天易经开区管理委员会</t>
  </si>
  <si>
    <t>部门基本信息</t>
  </si>
  <si>
    <t>单位名称</t>
  </si>
  <si>
    <t>湖南湘潭天易经济开发区管理委员会</t>
  </si>
  <si>
    <t>通讯地址</t>
  </si>
  <si>
    <t>湖南省湘潭市湘潭县易俗河镇天易大道8号</t>
  </si>
  <si>
    <t>单位预算绩效管理联系人</t>
  </si>
  <si>
    <t>黄泊宁</t>
  </si>
  <si>
    <t xml:space="preserve"> 联系电话</t>
  </si>
  <si>
    <t>人员编制数</t>
  </si>
  <si>
    <t xml:space="preserve"> 实有人数</t>
  </si>
  <si>
    <t>单位职能</t>
  </si>
  <si>
    <t xml:space="preserve">一、贯彻执行党和国家关于发展经济技术开发区的方针、政策和法律、法规、规章；根据市政府授权，检查督促各项政策、法规的执行。
二、编制经开区总体规划和经济社会发展计划，经批准后组织实施。                三、制定并组织实施相关行政管理规定。  
四、审核经开区的投资项目，并按照规定权限审批或者报批。
五、管理经开区各项基础设施和公共设施。
六、按规定管理经开区的财政、商务、建设规划、劳动、人事、治安、土地、房产、国有资产、安全生产监管和环境保护等工作。
七、按规定做好职权范围内经开区的科学、文化、教育、卫生、体育、创新创业等社会公益事业。 
八、管理经开区的进出口业务和对外经济技术合作，按照规定处理开发区内的涉外事务。
九、指导、协调、规范、促进经开区的招商引资工作。
十、负责对经开区内的企业进行协调和有关服务工作。
十一、负责协调有关部门在开发区设立的机构的工作。
十二、承办市委、市政府交办的其他工作，及其受托管理的县委、县政府交办的工作。           </t>
  </si>
  <si>
    <t>单位年度收入预算（万元）</t>
  </si>
  <si>
    <t>收入合计</t>
  </si>
  <si>
    <t>财政预算内拨款</t>
  </si>
  <si>
    <t>纳入预算管理的非税收入</t>
  </si>
  <si>
    <t>上级补助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</si>
  <si>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</si>
  <si>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</si>
  <si>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</si>
  <si>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</si>
  <si>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</si>
  <si>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</si>
  <si>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</si>
  <si>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</si>
  <si>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</si>
  <si>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</si>
  <si>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部门
整体
支出
绩效
目标</t>
  </si>
  <si>
    <t xml:space="preserve">    坚定不移贯彻新发展理念，坚持高质量发展要求，紧紧围绕创建“五好”园区和国家级经开区两大目标，大力解放思想，深化改革创新，突出招商引资、项目建设、产业发展三大重点，力争在“五好”园区创建中干在实处、走在前列。确保完成以下整体目标：
目标1：严格执行各项管理制度，加强预算管理；
目标2：完成年度主要经济指标目标任务；
目标3：围绕“三生”融合和“三态”协同，通过“五好五治”提升产城融合品质；
目标4：加快科技创新，全面提升园区产业创新力、竞争力、发展力；
目标5：抓好产业链建设；
目标6：提升亩均效益；
目标7：优化营商环境，做精做细园区；
目标8：提升招商质效，强化服务意识；
目标9：抓体制调优，促平台转型。</t>
  </si>
  <si>
    <t>一级指标</t>
  </si>
  <si>
    <t>二级指标</t>
  </si>
  <si>
    <t>指标内容</t>
  </si>
  <si>
    <t>指标值</t>
  </si>
  <si>
    <t>备注</t>
  </si>
  <si>
    <t xml:space="preserve">部门整体支出绩效指标
</t>
  </si>
  <si>
    <t>产出指标</t>
  </si>
  <si>
    <t>数量指标</t>
  </si>
  <si>
    <t>实现技工贸总收入1200亿元以上；完成工业总产值950亿元以上；完成规模工业总产值785亿元以上；完成规模工业增加值225亿元以上；完成高新技术产值580亿元以上；完成固定资产投资165亿元以上。</t>
  </si>
  <si>
    <t>100%完成</t>
  </si>
  <si>
    <t>园区铺排重点建设项目</t>
  </si>
  <si>
    <t>37个</t>
  </si>
  <si>
    <t>推进已签约项目落地开工建设</t>
  </si>
  <si>
    <t>10个</t>
  </si>
  <si>
    <t>推进产业项目竣工投产</t>
  </si>
  <si>
    <t>15个</t>
  </si>
  <si>
    <t>完成研发投入</t>
  </si>
  <si>
    <t>16亿元</t>
  </si>
  <si>
    <t>组织开展“闯新路兴产业”项目竞赛活动</t>
  </si>
  <si>
    <t>1次</t>
  </si>
  <si>
    <t>质量指标</t>
  </si>
  <si>
    <t>完成规模工业总产值增长13%以上；完成规模工业增加值增长14%以上；完成高新技术产值增长13%以上；完成固定资产投资增长10%以上。</t>
  </si>
  <si>
    <t>重点申报保障性安居工程专项</t>
  </si>
  <si>
    <t>信访事件办结率</t>
  </si>
  <si>
    <t>实现税收增长</t>
  </si>
  <si>
    <t>≥8%</t>
  </si>
  <si>
    <t>成本指标</t>
  </si>
  <si>
    <t>“三保”支出保障率</t>
  </si>
  <si>
    <t>提高行政许可事项的办理时效</t>
  </si>
  <si>
    <t>全年三公经费</t>
  </si>
  <si>
    <t>≤25.4万元</t>
  </si>
  <si>
    <t>时效指标</t>
  </si>
  <si>
    <t>项目建设用地征拆腾地限时办结</t>
  </si>
  <si>
    <t>效益指标</t>
  </si>
  <si>
    <t>经济效益</t>
  </si>
  <si>
    <t>土地出让收入</t>
  </si>
  <si>
    <t>18亿元</t>
  </si>
  <si>
    <t>入园工业项目达到“223”的标准</t>
  </si>
  <si>
    <t>100%达标</t>
  </si>
  <si>
    <t>社会效益</t>
  </si>
  <si>
    <t>新增规模工业企业16家</t>
  </si>
  <si>
    <t>16家</t>
  </si>
  <si>
    <t>新增高新技术企业10家</t>
  </si>
  <si>
    <t>10家</t>
  </si>
  <si>
    <t>全年无因执法造成群体性上访事件</t>
  </si>
  <si>
    <t>第二批次信访积案化解</t>
  </si>
  <si>
    <t>生态效益</t>
  </si>
  <si>
    <t>杜绝较大及以上安全事故</t>
  </si>
  <si>
    <t>提升</t>
  </si>
  <si>
    <t>社会公众或服务对象满意度</t>
  </si>
  <si>
    <t>提高社会公众或服务对象满意度</t>
  </si>
  <si>
    <t>单位负责人：武强</t>
  </si>
  <si>
    <t>填报人： 黄泊宁</t>
  </si>
  <si>
    <t>填报日期： 2022 年5月3日</t>
  </si>
  <si>
    <t>部门整体支出绩效监控情况表</t>
  </si>
  <si>
    <t xml:space="preserve">                                        （2021）年度                       单位：万元</t>
  </si>
  <si>
    <t>填报单位（盖章）</t>
  </si>
  <si>
    <t>跟踪期限：</t>
  </si>
  <si>
    <t>2021年7-9月</t>
  </si>
  <si>
    <t xml:space="preserve"> 基本情况 </t>
  </si>
  <si>
    <t xml:space="preserve"> 部门（单位）名称 </t>
  </si>
  <si>
    <t>湘潭天易经济开发区财政和国有资产管理局</t>
  </si>
  <si>
    <t>单位负责人</t>
  </si>
  <si>
    <t>谭海洋</t>
  </si>
  <si>
    <t xml:space="preserve"> 人员编制 </t>
  </si>
  <si>
    <t>实有人数</t>
  </si>
  <si>
    <t>单位年度收入情况</t>
  </si>
  <si>
    <t>年初部门预算</t>
  </si>
  <si>
    <t>年初结余</t>
  </si>
  <si>
    <t>年中预算调整数</t>
  </si>
  <si>
    <t>预算调整率</t>
  </si>
  <si>
    <t>预算内拨款</t>
  </si>
  <si>
    <t>非税收入</t>
  </si>
  <si>
    <t>年中预算调整情况（列明年中预算调整内容及金额）</t>
  </si>
  <si>
    <t>化债资金年初预算129064万元，调减47800万元，调整后预算金额81264万元；土地储备成本年初预算15000万元，调增177800万元，调整后预算金额192800万元。（上述预算调整系县财政调整，属于政策调整）</t>
  </si>
  <si>
    <t>单位年度支出情况</t>
  </si>
  <si>
    <t>实际发生支出</t>
  </si>
  <si>
    <t>其中：三公经费</t>
  </si>
  <si>
    <t>三公经费合计</t>
  </si>
  <si>
    <t>年初预算安排数</t>
  </si>
  <si>
    <t>年度绩效目标完成情况</t>
  </si>
  <si>
    <t>主要绩效目标内容</t>
  </si>
  <si>
    <t>绩效目标值</t>
  </si>
  <si>
    <t>目标完成情况</t>
  </si>
  <si>
    <t>完成率</t>
  </si>
  <si>
    <t>完成技工贸总收入增长15%；完成工业总产值增长15%；完成规模工业产值增长20%；完成规模工业增加值增长12%；完成固定资产投资增长15%；完成财税总收入增长20%。</t>
  </si>
  <si>
    <t>招商引资项目60个以上，亿元项目10个，500强项目2个</t>
  </si>
  <si>
    <t>4个</t>
  </si>
  <si>
    <t>力争批回建设用地</t>
  </si>
  <si>
    <t>500亩</t>
  </si>
  <si>
    <t>重新利用低效闲置用地</t>
  </si>
  <si>
    <t>≥300亩</t>
  </si>
  <si>
    <t>推动园区赋权工作</t>
  </si>
  <si>
    <t>亿元招商引资项目</t>
  </si>
  <si>
    <t>省级及以上“专精特新”小巨人企业累计</t>
  </si>
  <si>
    <t>15家</t>
  </si>
  <si>
    <t>全年债务到位资金</t>
  </si>
  <si>
    <t>80亿元</t>
  </si>
  <si>
    <t>60亿元</t>
  </si>
  <si>
    <t>≤55.4万元</t>
  </si>
  <si>
    <t>12亿元</t>
  </si>
  <si>
    <t>12.2亿元</t>
  </si>
  <si>
    <t>新增高新技术企业</t>
  </si>
  <si>
    <t>新增规模工业企业</t>
  </si>
  <si>
    <t>13家</t>
  </si>
  <si>
    <t>全面落实减税降费政策</t>
  </si>
  <si>
    <t>提升园区生态环境管理及污染管控水平</t>
  </si>
  <si>
    <t>存在的主要问题及绩效目标出现偏差的原因</t>
  </si>
  <si>
    <t>1、部分资金的延伸性监管不够到位，存在重分配、轻监管的现象。
2、预算绩效制度管理水平需进一步提高。未将预算绩效管理制度的要求在部门整体支出过程中全面应用，有待进一步规范和实施。</t>
  </si>
  <si>
    <t>改进建议或意见</t>
  </si>
  <si>
    <t xml:space="preserve">1、根据预算分解方案，实施监控预算执行进度和执行情况，做到及时发现问题，解决问题。
2、进一步提高预算绩效管理水平。组织各业务科室认真学习预算绩效管理制度，在预算编制、预算执行和预算绩效评价等工作中严格执行相关要求，完善各项控制措施，提高部门预算绩效管理水平。
</t>
  </si>
  <si>
    <t>县财政局归口业务股室审核意见</t>
  </si>
  <si>
    <t xml:space="preserve">                                         年    月     日</t>
  </si>
  <si>
    <t>填报人：黄泊宁                联系电话：13786230913                填报时间：    年   月   日</t>
  </si>
  <si>
    <t xml:space="preserve">                                        （2022）年度                       单位：万元</t>
  </si>
  <si>
    <t>2021年10-12月</t>
  </si>
  <si>
    <t>16个</t>
  </si>
  <si>
    <t>715亩</t>
  </si>
  <si>
    <t>315.72亩</t>
  </si>
  <si>
    <t>14.78亿元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</si>
</sst>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0"/>
      <name val="楷体_GB2312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29" applyNumberFormat="0" applyAlignment="0" applyProtection="0">
      <alignment vertical="center"/>
    </xf>
    <xf numFmtId="0" fontId="25" fillId="5" borderId="30" applyNumberFormat="0" applyAlignment="0" applyProtection="0">
      <alignment vertical="center"/>
    </xf>
    <xf numFmtId="0" fontId="26" fillId="5" borderId="29" applyNumberFormat="0" applyAlignment="0" applyProtection="0">
      <alignment vertical="center"/>
    </xf>
    <xf numFmtId="0" fontId="27" fillId="6" borderId="31" applyNumberFormat="0" applyAlignment="0" applyProtection="0">
      <alignment vertical="center"/>
    </xf>
    <xf numFmtId="0" fontId="28" fillId="0" borderId="32" applyNumberFormat="0" applyFill="0" applyAlignment="0" applyProtection="0">
      <alignment vertical="center"/>
    </xf>
    <xf numFmtId="0" fontId="29" fillId="0" borderId="3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0" fillId="0" borderId="0" xfId="50" applyAlignment="1">
      <alignment vertical="center"/>
    </xf>
    <xf numFmtId="0" fontId="1" fillId="0" borderId="0" xfId="50" applyFont="1" applyAlignment="1">
      <alignment horizontal="center" vertical="center"/>
    </xf>
    <xf numFmtId="0" fontId="2" fillId="0" borderId="0" xfId="50" applyFont="1" applyAlignment="1">
      <alignment vertical="center"/>
    </xf>
    <xf numFmtId="0" fontId="3" fillId="0" borderId="0" xfId="50" applyFont="1" applyAlignment="1">
      <alignment vertical="center"/>
    </xf>
    <xf numFmtId="0" fontId="4" fillId="0" borderId="1" xfId="50" applyFont="1" applyBorder="1" applyAlignment="1">
      <alignment horizontal="center" vertical="center" textRotation="255"/>
    </xf>
    <xf numFmtId="0" fontId="4" fillId="0" borderId="1" xfId="50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0" fontId="4" fillId="0" borderId="3" xfId="50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left" vertical="center"/>
    </xf>
    <xf numFmtId="10" fontId="4" fillId="0" borderId="1" xfId="50" applyNumberFormat="1" applyFont="1" applyBorder="1" applyAlignment="1">
      <alignment horizontal="center" vertical="center"/>
    </xf>
    <xf numFmtId="0" fontId="4" fillId="0" borderId="2" xfId="50" applyFont="1" applyBorder="1" applyAlignment="1">
      <alignment vertical="center" wrapText="1"/>
    </xf>
    <xf numFmtId="0" fontId="4" fillId="0" borderId="4" xfId="50" applyFont="1" applyBorder="1" applyAlignment="1">
      <alignment vertical="center" wrapText="1"/>
    </xf>
    <xf numFmtId="0" fontId="4" fillId="0" borderId="3" xfId="50" applyFont="1" applyBorder="1" applyAlignment="1">
      <alignment vertical="center" wrapText="1"/>
    </xf>
    <xf numFmtId="0" fontId="4" fillId="0" borderId="5" xfId="50" applyFont="1" applyBorder="1" applyAlignment="1">
      <alignment horizontal="center" vertical="center" textRotation="255" wrapText="1"/>
    </xf>
    <xf numFmtId="0" fontId="4" fillId="0" borderId="6" xfId="50" applyFont="1" applyBorder="1" applyAlignment="1">
      <alignment horizontal="center" vertical="center" textRotation="255" wrapText="1"/>
    </xf>
    <xf numFmtId="0" fontId="5" fillId="2" borderId="2" xfId="50" applyFont="1" applyFill="1" applyBorder="1" applyAlignment="1">
      <alignment vertical="center" wrapText="1"/>
    </xf>
    <xf numFmtId="0" fontId="5" fillId="2" borderId="4" xfId="50" applyFont="1" applyFill="1" applyBorder="1" applyAlignment="1">
      <alignment vertical="center" wrapText="1"/>
    </xf>
    <xf numFmtId="0" fontId="5" fillId="2" borderId="3" xfId="50" applyFont="1" applyFill="1" applyBorder="1" applyAlignment="1">
      <alignment vertical="center" wrapText="1"/>
    </xf>
    <xf numFmtId="9" fontId="5" fillId="0" borderId="1" xfId="50" applyNumberFormat="1" applyFont="1" applyBorder="1" applyAlignment="1">
      <alignment horizontal="center" vertical="center" wrapText="1"/>
    </xf>
    <xf numFmtId="9" fontId="5" fillId="0" borderId="1" xfId="50" applyNumberFormat="1" applyFont="1" applyFill="1" applyBorder="1" applyAlignment="1">
      <alignment horizontal="center" vertical="center" wrapText="1"/>
    </xf>
    <xf numFmtId="0" fontId="6" fillId="2" borderId="2" xfId="50" applyFont="1" applyFill="1" applyBorder="1" applyAlignment="1">
      <alignment vertical="center" wrapText="1"/>
    </xf>
    <xf numFmtId="0" fontId="6" fillId="2" borderId="4" xfId="50" applyFont="1" applyFill="1" applyBorder="1" applyAlignment="1">
      <alignment vertical="center" wrapText="1"/>
    </xf>
    <xf numFmtId="0" fontId="6" fillId="2" borderId="3" xfId="50" applyFont="1" applyFill="1" applyBorder="1" applyAlignment="1">
      <alignment vertical="center" wrapText="1"/>
    </xf>
    <xf numFmtId="9" fontId="6" fillId="0" borderId="1" xfId="50" applyNumberFormat="1" applyFont="1" applyBorder="1" applyAlignment="1">
      <alignment horizontal="center" vertical="center" wrapText="1"/>
    </xf>
    <xf numFmtId="9" fontId="6" fillId="0" borderId="1" xfId="5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50" applyNumberFormat="1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4" fillId="0" borderId="7" xfId="50" applyFont="1" applyBorder="1" applyAlignment="1">
      <alignment horizontal="center" vertical="center" textRotation="255" wrapText="1"/>
    </xf>
    <xf numFmtId="0" fontId="4" fillId="0" borderId="4" xfId="50" applyFont="1" applyBorder="1" applyAlignment="1">
      <alignment horizontal="center" vertical="center" wrapText="1"/>
    </xf>
    <xf numFmtId="0" fontId="4" fillId="0" borderId="1" xfId="50" applyFont="1" applyBorder="1" applyAlignment="1">
      <alignment horizontal="left" vertical="center" wrapText="1"/>
    </xf>
    <xf numFmtId="0" fontId="4" fillId="0" borderId="1" xfId="50" applyFont="1" applyBorder="1" applyAlignment="1">
      <alignment horizontal="left" vertical="center"/>
    </xf>
    <xf numFmtId="0" fontId="4" fillId="0" borderId="5" xfId="50" applyFont="1" applyBorder="1" applyAlignment="1">
      <alignment horizontal="left" vertical="center" wrapText="1"/>
    </xf>
    <xf numFmtId="0" fontId="0" fillId="0" borderId="8" xfId="50" applyBorder="1" applyAlignment="1">
      <alignment horizontal="center" vertical="center" wrapText="1"/>
    </xf>
    <xf numFmtId="0" fontId="0" fillId="0" borderId="9" xfId="50" applyBorder="1" applyAlignment="1">
      <alignment horizontal="center" vertical="center" wrapText="1"/>
    </xf>
    <xf numFmtId="0" fontId="0" fillId="0" borderId="10" xfId="50" applyBorder="1" applyAlignment="1">
      <alignment horizontal="center" vertical="center" wrapText="1"/>
    </xf>
    <xf numFmtId="0" fontId="0" fillId="0" borderId="11" xfId="50" applyBorder="1" applyAlignment="1">
      <alignment horizontal="center" vertical="center" wrapText="1"/>
    </xf>
    <xf numFmtId="0" fontId="0" fillId="0" borderId="0" xfId="50" applyBorder="1" applyAlignment="1">
      <alignment horizontal="center" vertical="center" wrapText="1"/>
    </xf>
    <xf numFmtId="0" fontId="0" fillId="0" borderId="12" xfId="50" applyBorder="1" applyAlignment="1">
      <alignment horizontal="center" vertical="center" wrapText="1"/>
    </xf>
    <xf numFmtId="0" fontId="4" fillId="0" borderId="7" xfId="50" applyFont="1" applyBorder="1" applyAlignment="1">
      <alignment horizontal="center" vertical="center" wrapText="1"/>
    </xf>
    <xf numFmtId="0" fontId="4" fillId="0" borderId="9" xfId="50" applyFont="1" applyBorder="1" applyAlignment="1">
      <alignment vertical="center"/>
    </xf>
    <xf numFmtId="0" fontId="2" fillId="0" borderId="0" xfId="0" applyFont="1">
      <alignment vertical="center"/>
    </xf>
    <xf numFmtId="0" fontId="0" fillId="0" borderId="0" xfId="50" applyBorder="1" applyAlignment="1">
      <alignment vertical="center"/>
    </xf>
    <xf numFmtId="9" fontId="5" fillId="0" borderId="0" xfId="49" applyNumberFormat="1" applyFont="1" applyBorder="1" applyAlignment="1">
      <alignment horizontal="center" vertical="center" wrapText="1"/>
    </xf>
    <xf numFmtId="0" fontId="5" fillId="0" borderId="0" xfId="49" applyFont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0" fontId="7" fillId="0" borderId="0" xfId="49" applyFont="1" applyAlignment="1">
      <alignment vertical="center" wrapText="1"/>
    </xf>
    <xf numFmtId="0" fontId="8" fillId="0" borderId="0" xfId="49" applyFont="1" applyBorder="1" applyAlignment="1">
      <alignment vertical="center" wrapText="1"/>
    </xf>
    <xf numFmtId="0" fontId="8" fillId="0" borderId="0" xfId="49" applyFont="1" applyAlignment="1">
      <alignment vertical="center" wrapText="1"/>
    </xf>
    <xf numFmtId="0" fontId="7" fillId="0" borderId="0" xfId="49" applyFont="1" applyAlignment="1"/>
    <xf numFmtId="0" fontId="7" fillId="0" borderId="0" xfId="49" applyFont="1" applyAlignment="1">
      <alignment horizontal="left"/>
    </xf>
    <xf numFmtId="0" fontId="7" fillId="0" borderId="0" xfId="49"/>
    <xf numFmtId="0" fontId="9" fillId="0" borderId="0" xfId="49" applyFont="1" applyAlignment="1">
      <alignment horizontal="left"/>
    </xf>
    <xf numFmtId="0" fontId="10" fillId="0" borderId="0" xfId="49" applyFont="1" applyBorder="1" applyAlignment="1">
      <alignment horizontal="center" vertical="center" wrapText="1"/>
    </xf>
    <xf numFmtId="0" fontId="10" fillId="0" borderId="0" xfId="49" applyFont="1" applyAlignment="1">
      <alignment horizontal="center" vertical="center" wrapText="1"/>
    </xf>
    <xf numFmtId="0" fontId="10" fillId="0" borderId="0" xfId="49" applyFont="1" applyBorder="1" applyAlignment="1">
      <alignment horizontal="left" vertical="center" wrapText="1"/>
    </xf>
    <xf numFmtId="0" fontId="7" fillId="0" borderId="0" xfId="49" applyFont="1" applyBorder="1" applyAlignment="1">
      <alignment vertical="center" wrapText="1"/>
    </xf>
    <xf numFmtId="0" fontId="11" fillId="0" borderId="0" xfId="49" applyFont="1" applyBorder="1" applyAlignment="1">
      <alignment horizontal="center" vertical="center" wrapText="1"/>
    </xf>
    <xf numFmtId="0" fontId="11" fillId="0" borderId="0" xfId="49" applyFont="1" applyBorder="1" applyAlignment="1">
      <alignment horizontal="left" vertical="center" wrapText="1"/>
    </xf>
    <xf numFmtId="0" fontId="12" fillId="0" borderId="0" xfId="49" applyFont="1" applyBorder="1" applyAlignment="1">
      <alignment horizontal="left" vertical="center" wrapText="1"/>
    </xf>
    <xf numFmtId="0" fontId="6" fillId="0" borderId="0" xfId="49" applyFont="1" applyBorder="1" applyAlignment="1">
      <alignment horizontal="left" vertical="center" wrapText="1"/>
    </xf>
    <xf numFmtId="0" fontId="6" fillId="0" borderId="0" xfId="49" applyFont="1" applyBorder="1" applyAlignment="1">
      <alignment horizontal="center" vertical="center" wrapText="1"/>
    </xf>
    <xf numFmtId="0" fontId="13" fillId="0" borderId="13" xfId="49" applyFont="1" applyBorder="1" applyAlignment="1">
      <alignment horizontal="center" vertical="center" wrapText="1"/>
    </xf>
    <xf numFmtId="0" fontId="13" fillId="0" borderId="14" xfId="49" applyFont="1" applyBorder="1" applyAlignment="1">
      <alignment horizontal="center" vertical="center" wrapText="1"/>
    </xf>
    <xf numFmtId="0" fontId="6" fillId="0" borderId="14" xfId="49" applyFont="1" applyBorder="1" applyAlignment="1">
      <alignment horizontal="center" vertical="center" wrapText="1"/>
    </xf>
    <xf numFmtId="0" fontId="6" fillId="0" borderId="14" xfId="49" applyFont="1" applyBorder="1" applyAlignment="1">
      <alignment horizontal="left" vertical="center" wrapText="1"/>
    </xf>
    <xf numFmtId="0" fontId="13" fillId="0" borderId="15" xfId="49" applyFont="1" applyBorder="1" applyAlignment="1">
      <alignment horizontal="center" vertical="center" wrapText="1"/>
    </xf>
    <xf numFmtId="0" fontId="13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7" fillId="0" borderId="4" xfId="49" applyFont="1" applyBorder="1" applyAlignment="1">
      <alignment horizontal="center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left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left" vertical="center" wrapText="1"/>
    </xf>
    <xf numFmtId="0" fontId="6" fillId="0" borderId="2" xfId="49" applyFont="1" applyBorder="1" applyAlignment="1">
      <alignment horizontal="left" vertical="center" wrapText="1"/>
    </xf>
    <xf numFmtId="0" fontId="6" fillId="0" borderId="4" xfId="49" applyFont="1" applyBorder="1" applyAlignment="1">
      <alignment horizontal="left" vertical="center" wrapText="1"/>
    </xf>
    <xf numFmtId="0" fontId="14" fillId="0" borderId="1" xfId="49" applyFont="1" applyBorder="1" applyAlignment="1">
      <alignment horizontal="center" vertical="center" wrapText="1"/>
    </xf>
    <xf numFmtId="0" fontId="14" fillId="0" borderId="1" xfId="49" applyFont="1" applyBorder="1" applyAlignment="1">
      <alignment horizontal="left" vertical="center" wrapText="1"/>
    </xf>
    <xf numFmtId="4" fontId="6" fillId="0" borderId="1" xfId="49" applyNumberFormat="1" applyFont="1" applyBorder="1" applyAlignment="1">
      <alignment horizontal="center" vertical="center" wrapText="1"/>
    </xf>
    <xf numFmtId="176" fontId="6" fillId="0" borderId="1" xfId="49" applyNumberFormat="1" applyFont="1" applyBorder="1" applyAlignment="1">
      <alignment horizontal="center" vertical="center" wrapText="1"/>
    </xf>
    <xf numFmtId="0" fontId="14" fillId="0" borderId="7" xfId="49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4" fontId="7" fillId="0" borderId="1" xfId="49" applyNumberFormat="1" applyFont="1" applyBorder="1" applyAlignment="1">
      <alignment horizontal="center" vertical="center"/>
    </xf>
    <xf numFmtId="0" fontId="7" fillId="0" borderId="1" xfId="49" applyFont="1" applyBorder="1" applyAlignment="1">
      <alignment horizontal="left" vertical="center"/>
    </xf>
    <xf numFmtId="4" fontId="6" fillId="0" borderId="2" xfId="49" applyNumberFormat="1" applyFont="1" applyBorder="1" applyAlignment="1">
      <alignment horizontal="center" vertical="center" wrapText="1"/>
    </xf>
    <xf numFmtId="4" fontId="6" fillId="0" borderId="4" xfId="49" applyNumberFormat="1" applyFont="1" applyBorder="1" applyAlignment="1">
      <alignment horizontal="center" vertical="center" wrapText="1"/>
    </xf>
    <xf numFmtId="0" fontId="6" fillId="0" borderId="8" xfId="49" applyFont="1" applyBorder="1" applyAlignment="1">
      <alignment horizontal="center" vertical="center"/>
    </xf>
    <xf numFmtId="0" fontId="6" fillId="0" borderId="10" xfId="49" applyFont="1" applyBorder="1" applyAlignment="1">
      <alignment horizontal="center" vertical="center"/>
    </xf>
    <xf numFmtId="0" fontId="6" fillId="0" borderId="11" xfId="49" applyFont="1" applyBorder="1" applyAlignment="1">
      <alignment horizontal="center" vertical="center"/>
    </xf>
    <xf numFmtId="0" fontId="6" fillId="0" borderId="12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6" fillId="0" borderId="16" xfId="49" applyFont="1" applyBorder="1" applyAlignment="1">
      <alignment horizontal="center" vertical="center"/>
    </xf>
    <xf numFmtId="0" fontId="6" fillId="0" borderId="17" xfId="49" applyFont="1" applyBorder="1" applyAlignment="1">
      <alignment horizontal="center" vertical="center"/>
    </xf>
    <xf numFmtId="0" fontId="6" fillId="0" borderId="1" xfId="49" applyFont="1" applyBorder="1" applyAlignment="1">
      <alignment horizontal="left" vertical="top" wrapText="1"/>
    </xf>
    <xf numFmtId="0" fontId="13" fillId="0" borderId="18" xfId="49" applyFont="1" applyBorder="1" applyAlignment="1">
      <alignment horizontal="center" vertical="center" wrapText="1"/>
    </xf>
    <xf numFmtId="0" fontId="13" fillId="0" borderId="3" xfId="49" applyFont="1" applyBorder="1" applyAlignment="1">
      <alignment horizontal="center" vertical="center" wrapText="1"/>
    </xf>
    <xf numFmtId="0" fontId="11" fillId="0" borderId="19" xfId="49" applyFont="1" applyBorder="1" applyAlignment="1">
      <alignment horizontal="center" vertical="center" wrapText="1"/>
    </xf>
    <xf numFmtId="0" fontId="11" fillId="0" borderId="10" xfId="49" applyFont="1" applyBorder="1" applyAlignment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left" vertical="center" wrapText="1"/>
    </xf>
    <xf numFmtId="0" fontId="6" fillId="0" borderId="3" xfId="49" applyFont="1" applyFill="1" applyBorder="1" applyAlignment="1">
      <alignment horizontal="left" vertical="center" wrapText="1"/>
    </xf>
    <xf numFmtId="9" fontId="6" fillId="0" borderId="1" xfId="49" applyNumberFormat="1" applyFont="1" applyBorder="1" applyAlignment="1">
      <alignment horizontal="center" vertical="center" wrapText="1"/>
    </xf>
    <xf numFmtId="0" fontId="11" fillId="0" borderId="20" xfId="49" applyFont="1" applyBorder="1" applyAlignment="1">
      <alignment horizontal="center" vertical="center" wrapText="1"/>
    </xf>
    <xf numFmtId="0" fontId="11" fillId="0" borderId="12" xfId="49" applyFont="1" applyBorder="1" applyAlignment="1">
      <alignment horizontal="center" vertical="center" wrapText="1"/>
    </xf>
    <xf numFmtId="0" fontId="6" fillId="0" borderId="6" xfId="49" applyFont="1" applyBorder="1" applyAlignment="1">
      <alignment horizontal="center" vertical="center" wrapText="1"/>
    </xf>
    <xf numFmtId="0" fontId="6" fillId="0" borderId="2" xfId="49" applyFont="1" applyFill="1" applyBorder="1" applyAlignment="1">
      <alignment vertical="center" wrapText="1"/>
    </xf>
    <xf numFmtId="0" fontId="6" fillId="0" borderId="3" xfId="49" applyFont="1" applyFill="1" applyBorder="1" applyAlignment="1">
      <alignment vertical="center" wrapText="1"/>
    </xf>
    <xf numFmtId="0" fontId="6" fillId="2" borderId="2" xfId="49" applyFont="1" applyFill="1" applyBorder="1" applyAlignment="1">
      <alignment vertical="center" wrapText="1"/>
    </xf>
    <xf numFmtId="0" fontId="6" fillId="2" borderId="3" xfId="49" applyFont="1" applyFill="1" applyBorder="1" applyAlignment="1">
      <alignment vertical="center" wrapText="1"/>
    </xf>
    <xf numFmtId="0" fontId="7" fillId="0" borderId="3" xfId="49" applyFont="1" applyFill="1" applyBorder="1" applyAlignment="1">
      <alignment horizontal="left" vertical="center" wrapText="1"/>
    </xf>
    <xf numFmtId="0" fontId="6" fillId="2" borderId="2" xfId="49" applyFont="1" applyFill="1" applyBorder="1" applyAlignment="1">
      <alignment horizontal="left" vertical="center" wrapText="1"/>
    </xf>
    <xf numFmtId="0" fontId="6" fillId="2" borderId="3" xfId="49" applyFont="1" applyFill="1" applyBorder="1" applyAlignment="1">
      <alignment horizontal="left" vertical="center" wrapText="1"/>
    </xf>
    <xf numFmtId="0" fontId="6" fillId="0" borderId="7" xfId="49" applyFont="1" applyBorder="1" applyAlignment="1">
      <alignment horizontal="center" vertical="center" wrapText="1"/>
    </xf>
    <xf numFmtId="0" fontId="6" fillId="0" borderId="8" xfId="49" applyFont="1" applyFill="1" applyBorder="1" applyAlignment="1">
      <alignment horizontal="left" vertical="center" wrapText="1"/>
    </xf>
    <xf numFmtId="0" fontId="6" fillId="0" borderId="10" xfId="49" applyFont="1" applyFill="1" applyBorder="1" applyAlignment="1">
      <alignment horizontal="left" vertical="center" wrapText="1"/>
    </xf>
    <xf numFmtId="0" fontId="11" fillId="0" borderId="21" xfId="49" applyFont="1" applyBorder="1" applyAlignment="1">
      <alignment horizontal="center" vertical="center" wrapText="1"/>
    </xf>
    <xf numFmtId="0" fontId="11" fillId="0" borderId="17" xfId="49" applyFont="1" applyBorder="1" applyAlignment="1">
      <alignment horizontal="center" vertical="center" wrapText="1"/>
    </xf>
    <xf numFmtId="0" fontId="6" fillId="0" borderId="1" xfId="49" applyFont="1" applyBorder="1" applyAlignment="1">
      <alignment vertical="center" wrapText="1"/>
    </xf>
    <xf numFmtId="0" fontId="6" fillId="0" borderId="0" xfId="49" applyFont="1" applyAlignment="1">
      <alignment horizontal="center" vertical="center" wrapText="1"/>
    </xf>
    <xf numFmtId="0" fontId="6" fillId="0" borderId="0" xfId="49" applyFont="1" applyAlignment="1">
      <alignment horizontal="left" vertical="center" wrapText="1"/>
    </xf>
    <xf numFmtId="0" fontId="7" fillId="0" borderId="0" xfId="49" applyFont="1" applyAlignment="1">
      <alignment horizontal="left" vertical="center"/>
    </xf>
    <xf numFmtId="0" fontId="6" fillId="0" borderId="0" xfId="49" applyFont="1" applyAlignment="1">
      <alignment horizontal="right" vertical="center"/>
    </xf>
    <xf numFmtId="0" fontId="6" fillId="0" borderId="0" xfId="49" applyFont="1" applyAlignment="1">
      <alignment horizontal="left" vertical="center"/>
    </xf>
    <xf numFmtId="0" fontId="6" fillId="0" borderId="22" xfId="49" applyFont="1" applyBorder="1" applyAlignment="1">
      <alignment horizontal="center" vertical="center" wrapText="1"/>
    </xf>
    <xf numFmtId="0" fontId="7" fillId="0" borderId="23" xfId="49" applyFont="1" applyBorder="1" applyAlignment="1">
      <alignment horizontal="center"/>
    </xf>
    <xf numFmtId="0" fontId="6" fillId="0" borderId="24" xfId="49" applyFont="1" applyBorder="1" applyAlignment="1">
      <alignment horizontal="center" vertical="center" wrapText="1"/>
    </xf>
    <xf numFmtId="0" fontId="6" fillId="2" borderId="24" xfId="49" applyFont="1" applyFill="1" applyBorder="1" applyAlignment="1">
      <alignment horizontal="center" vertical="center" wrapText="1"/>
    </xf>
    <xf numFmtId="0" fontId="6" fillId="0" borderId="23" xfId="49" applyFont="1" applyBorder="1" applyAlignment="1">
      <alignment horizontal="left" vertical="center" wrapText="1"/>
    </xf>
    <xf numFmtId="0" fontId="14" fillId="0" borderId="24" xfId="49" applyFont="1" applyBorder="1" applyAlignment="1">
      <alignment horizontal="center" vertical="center" wrapText="1"/>
    </xf>
    <xf numFmtId="0" fontId="6" fillId="0" borderId="24" xfId="49" applyFont="1" applyBorder="1" applyAlignment="1">
      <alignment horizontal="left" vertical="center" wrapText="1"/>
    </xf>
    <xf numFmtId="0" fontId="14" fillId="0" borderId="25" xfId="49" applyFont="1" applyBorder="1" applyAlignment="1">
      <alignment horizontal="center" vertical="center" wrapText="1"/>
    </xf>
    <xf numFmtId="0" fontId="6" fillId="0" borderId="23" xfId="49" applyFont="1" applyBorder="1" applyAlignment="1">
      <alignment horizontal="center" vertical="center" wrapText="1"/>
    </xf>
    <xf numFmtId="4" fontId="6" fillId="0" borderId="23" xfId="49" applyNumberFormat="1" applyFont="1" applyBorder="1" applyAlignment="1">
      <alignment horizontal="center" vertical="center" wrapText="1"/>
    </xf>
    <xf numFmtId="0" fontId="6" fillId="0" borderId="24" xfId="49" applyFont="1" applyBorder="1" applyAlignment="1">
      <alignment horizontal="left" vertical="top" wrapText="1"/>
    </xf>
    <xf numFmtId="0" fontId="15" fillId="0" borderId="0" xfId="0" applyFont="1" applyAlignment="1">
      <alignment horizontal="justify" vertical="center"/>
    </xf>
    <xf numFmtId="0" fontId="6" fillId="0" borderId="24" xfId="49" applyFont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"/>
  <sheetViews>
    <sheetView tabSelected="1" topLeftCell="A24" workbookViewId="0">
      <selection activeCell="E18" sqref="E18:G18"/>
    </sheetView>
  </sheetViews>
  <sheetFormatPr defaultColWidth="9.36666666666667" defaultRowHeight="14.25"/>
  <cols>
    <col min="1" max="1" width="3.63333333333333" style="53" customWidth="1"/>
    <col min="2" max="2" width="3.90833333333333" style="53" customWidth="1"/>
    <col min="3" max="4" width="6.90833333333333" style="53" customWidth="1"/>
    <col min="5" max="5" width="12.9083333333333" style="53" customWidth="1"/>
    <col min="6" max="6" width="13.9083333333333" style="54" customWidth="1"/>
    <col min="7" max="7" width="15.45" style="54" customWidth="1"/>
    <col min="8" max="8" width="19.6333333333333" style="53" customWidth="1"/>
    <col min="9" max="9" width="14.725" style="53" customWidth="1"/>
    <col min="10" max="32" width="9.90833333333333" style="53" customWidth="1"/>
    <col min="33" max="224" width="9.36666666666667" style="53"/>
    <col min="225" max="255" width="9.90833333333333" style="53" customWidth="1"/>
    <col min="256" max="256" width="9.36666666666667" style="55"/>
    <col min="257" max="257" width="3.63333333333333" style="55" customWidth="1"/>
    <col min="258" max="258" width="3.90833333333333" style="55" customWidth="1"/>
    <col min="259" max="259" width="6.09166666666667" style="55" customWidth="1"/>
    <col min="260" max="260" width="4.725" style="55" customWidth="1"/>
    <col min="261" max="261" width="12.9083333333333" style="55" customWidth="1"/>
    <col min="262" max="262" width="13.9083333333333" style="55" customWidth="1"/>
    <col min="263" max="263" width="15.45" style="55" customWidth="1"/>
    <col min="264" max="264" width="19.6333333333333" style="55" customWidth="1"/>
    <col min="265" max="265" width="14.725" style="55" customWidth="1"/>
    <col min="266" max="288" width="9.90833333333333" style="55" customWidth="1"/>
    <col min="289" max="480" width="9.36666666666667" style="55"/>
    <col min="481" max="511" width="9.90833333333333" style="55" customWidth="1"/>
    <col min="512" max="512" width="9.36666666666667" style="55"/>
    <col min="513" max="513" width="3.63333333333333" style="55" customWidth="1"/>
    <col min="514" max="514" width="3.90833333333333" style="55" customWidth="1"/>
    <col min="515" max="515" width="6.09166666666667" style="55" customWidth="1"/>
    <col min="516" max="516" width="4.725" style="55" customWidth="1"/>
    <col min="517" max="517" width="12.9083333333333" style="55" customWidth="1"/>
    <col min="518" max="518" width="13.9083333333333" style="55" customWidth="1"/>
    <col min="519" max="519" width="15.45" style="55" customWidth="1"/>
    <col min="520" max="520" width="19.6333333333333" style="55" customWidth="1"/>
    <col min="521" max="521" width="14.725" style="55" customWidth="1"/>
    <col min="522" max="544" width="9.90833333333333" style="55" customWidth="1"/>
    <col min="545" max="736" width="9.36666666666667" style="55"/>
    <col min="737" max="767" width="9.90833333333333" style="55" customWidth="1"/>
    <col min="768" max="768" width="9.36666666666667" style="55"/>
    <col min="769" max="769" width="3.63333333333333" style="55" customWidth="1"/>
    <col min="770" max="770" width="3.90833333333333" style="55" customWidth="1"/>
    <col min="771" max="771" width="6.09166666666667" style="55" customWidth="1"/>
    <col min="772" max="772" width="4.725" style="55" customWidth="1"/>
    <col min="773" max="773" width="12.9083333333333" style="55" customWidth="1"/>
    <col min="774" max="774" width="13.9083333333333" style="55" customWidth="1"/>
    <col min="775" max="775" width="15.45" style="55" customWidth="1"/>
    <col min="776" max="776" width="19.6333333333333" style="55" customWidth="1"/>
    <col min="777" max="777" width="14.725" style="55" customWidth="1"/>
    <col min="778" max="800" width="9.90833333333333" style="55" customWidth="1"/>
    <col min="801" max="992" width="9.36666666666667" style="55"/>
    <col min="993" max="1023" width="9.90833333333333" style="55" customWidth="1"/>
    <col min="1024" max="1024" width="9.36666666666667" style="55"/>
    <col min="1025" max="1025" width="3.63333333333333" style="55" customWidth="1"/>
    <col min="1026" max="1026" width="3.90833333333333" style="55" customWidth="1"/>
    <col min="1027" max="1027" width="6.09166666666667" style="55" customWidth="1"/>
    <col min="1028" max="1028" width="4.725" style="55" customWidth="1"/>
    <col min="1029" max="1029" width="12.9083333333333" style="55" customWidth="1"/>
    <col min="1030" max="1030" width="13.9083333333333" style="55" customWidth="1"/>
    <col min="1031" max="1031" width="15.45" style="55" customWidth="1"/>
    <col min="1032" max="1032" width="19.6333333333333" style="55" customWidth="1"/>
    <col min="1033" max="1033" width="14.725" style="55" customWidth="1"/>
    <col min="1034" max="1056" width="9.90833333333333" style="55" customWidth="1"/>
    <col min="1057" max="1248" width="9.36666666666667" style="55"/>
    <col min="1249" max="1279" width="9.90833333333333" style="55" customWidth="1"/>
    <col min="1280" max="1280" width="9.36666666666667" style="55"/>
    <col min="1281" max="1281" width="3.63333333333333" style="55" customWidth="1"/>
    <col min="1282" max="1282" width="3.90833333333333" style="55" customWidth="1"/>
    <col min="1283" max="1283" width="6.09166666666667" style="55" customWidth="1"/>
    <col min="1284" max="1284" width="4.725" style="55" customWidth="1"/>
    <col min="1285" max="1285" width="12.9083333333333" style="55" customWidth="1"/>
    <col min="1286" max="1286" width="13.9083333333333" style="55" customWidth="1"/>
    <col min="1287" max="1287" width="15.45" style="55" customWidth="1"/>
    <col min="1288" max="1288" width="19.6333333333333" style="55" customWidth="1"/>
    <col min="1289" max="1289" width="14.725" style="55" customWidth="1"/>
    <col min="1290" max="1312" width="9.90833333333333" style="55" customWidth="1"/>
    <col min="1313" max="1504" width="9.36666666666667" style="55"/>
    <col min="1505" max="1535" width="9.90833333333333" style="55" customWidth="1"/>
    <col min="1536" max="1536" width="9.36666666666667" style="55"/>
    <col min="1537" max="1537" width="3.63333333333333" style="55" customWidth="1"/>
    <col min="1538" max="1538" width="3.90833333333333" style="55" customWidth="1"/>
    <col min="1539" max="1539" width="6.09166666666667" style="55" customWidth="1"/>
    <col min="1540" max="1540" width="4.725" style="55" customWidth="1"/>
    <col min="1541" max="1541" width="12.9083333333333" style="55" customWidth="1"/>
    <col min="1542" max="1542" width="13.9083333333333" style="55" customWidth="1"/>
    <col min="1543" max="1543" width="15.45" style="55" customWidth="1"/>
    <col min="1544" max="1544" width="19.6333333333333" style="55" customWidth="1"/>
    <col min="1545" max="1545" width="14.725" style="55" customWidth="1"/>
    <col min="1546" max="1568" width="9.90833333333333" style="55" customWidth="1"/>
    <col min="1569" max="1760" width="9.36666666666667" style="55"/>
    <col min="1761" max="1791" width="9.90833333333333" style="55" customWidth="1"/>
    <col min="1792" max="1792" width="9.36666666666667" style="55"/>
    <col min="1793" max="1793" width="3.63333333333333" style="55" customWidth="1"/>
    <col min="1794" max="1794" width="3.90833333333333" style="55" customWidth="1"/>
    <col min="1795" max="1795" width="6.09166666666667" style="55" customWidth="1"/>
    <col min="1796" max="1796" width="4.725" style="55" customWidth="1"/>
    <col min="1797" max="1797" width="12.9083333333333" style="55" customWidth="1"/>
    <col min="1798" max="1798" width="13.9083333333333" style="55" customWidth="1"/>
    <col min="1799" max="1799" width="15.45" style="55" customWidth="1"/>
    <col min="1800" max="1800" width="19.6333333333333" style="55" customWidth="1"/>
    <col min="1801" max="1801" width="14.725" style="55" customWidth="1"/>
    <col min="1802" max="1824" width="9.90833333333333" style="55" customWidth="1"/>
    <col min="1825" max="2016" width="9.36666666666667" style="55"/>
    <col min="2017" max="2047" width="9.90833333333333" style="55" customWidth="1"/>
    <col min="2048" max="2048" width="9.36666666666667" style="55"/>
    <col min="2049" max="2049" width="3.63333333333333" style="55" customWidth="1"/>
    <col min="2050" max="2050" width="3.90833333333333" style="55" customWidth="1"/>
    <col min="2051" max="2051" width="6.09166666666667" style="55" customWidth="1"/>
    <col min="2052" max="2052" width="4.725" style="55" customWidth="1"/>
    <col min="2053" max="2053" width="12.9083333333333" style="55" customWidth="1"/>
    <col min="2054" max="2054" width="13.9083333333333" style="55" customWidth="1"/>
    <col min="2055" max="2055" width="15.45" style="55" customWidth="1"/>
    <col min="2056" max="2056" width="19.6333333333333" style="55" customWidth="1"/>
    <col min="2057" max="2057" width="14.725" style="55" customWidth="1"/>
    <col min="2058" max="2080" width="9.90833333333333" style="55" customWidth="1"/>
    <col min="2081" max="2272" width="9.36666666666667" style="55"/>
    <col min="2273" max="2303" width="9.90833333333333" style="55" customWidth="1"/>
    <col min="2304" max="2304" width="9.36666666666667" style="55"/>
    <col min="2305" max="2305" width="3.63333333333333" style="55" customWidth="1"/>
    <col min="2306" max="2306" width="3.90833333333333" style="55" customWidth="1"/>
    <col min="2307" max="2307" width="6.09166666666667" style="55" customWidth="1"/>
    <col min="2308" max="2308" width="4.725" style="55" customWidth="1"/>
    <col min="2309" max="2309" width="12.9083333333333" style="55" customWidth="1"/>
    <col min="2310" max="2310" width="13.9083333333333" style="55" customWidth="1"/>
    <col min="2311" max="2311" width="15.45" style="55" customWidth="1"/>
    <col min="2312" max="2312" width="19.6333333333333" style="55" customWidth="1"/>
    <col min="2313" max="2313" width="14.725" style="55" customWidth="1"/>
    <col min="2314" max="2336" width="9.90833333333333" style="55" customWidth="1"/>
    <col min="2337" max="2528" width="9.36666666666667" style="55"/>
    <col min="2529" max="2559" width="9.90833333333333" style="55" customWidth="1"/>
    <col min="2560" max="2560" width="9.36666666666667" style="55"/>
    <col min="2561" max="2561" width="3.63333333333333" style="55" customWidth="1"/>
    <col min="2562" max="2562" width="3.90833333333333" style="55" customWidth="1"/>
    <col min="2563" max="2563" width="6.09166666666667" style="55" customWidth="1"/>
    <col min="2564" max="2564" width="4.725" style="55" customWidth="1"/>
    <col min="2565" max="2565" width="12.9083333333333" style="55" customWidth="1"/>
    <col min="2566" max="2566" width="13.9083333333333" style="55" customWidth="1"/>
    <col min="2567" max="2567" width="15.45" style="55" customWidth="1"/>
    <col min="2568" max="2568" width="19.6333333333333" style="55" customWidth="1"/>
    <col min="2569" max="2569" width="14.725" style="55" customWidth="1"/>
    <col min="2570" max="2592" width="9.90833333333333" style="55" customWidth="1"/>
    <col min="2593" max="2784" width="9.36666666666667" style="55"/>
    <col min="2785" max="2815" width="9.90833333333333" style="55" customWidth="1"/>
    <col min="2816" max="2816" width="9.36666666666667" style="55"/>
    <col min="2817" max="2817" width="3.63333333333333" style="55" customWidth="1"/>
    <col min="2818" max="2818" width="3.90833333333333" style="55" customWidth="1"/>
    <col min="2819" max="2819" width="6.09166666666667" style="55" customWidth="1"/>
    <col min="2820" max="2820" width="4.725" style="55" customWidth="1"/>
    <col min="2821" max="2821" width="12.9083333333333" style="55" customWidth="1"/>
    <col min="2822" max="2822" width="13.9083333333333" style="55" customWidth="1"/>
    <col min="2823" max="2823" width="15.45" style="55" customWidth="1"/>
    <col min="2824" max="2824" width="19.6333333333333" style="55" customWidth="1"/>
    <col min="2825" max="2825" width="14.725" style="55" customWidth="1"/>
    <col min="2826" max="2848" width="9.90833333333333" style="55" customWidth="1"/>
    <col min="2849" max="3040" width="9.36666666666667" style="55"/>
    <col min="3041" max="3071" width="9.90833333333333" style="55" customWidth="1"/>
    <col min="3072" max="3072" width="9.36666666666667" style="55"/>
    <col min="3073" max="3073" width="3.63333333333333" style="55" customWidth="1"/>
    <col min="3074" max="3074" width="3.90833333333333" style="55" customWidth="1"/>
    <col min="3075" max="3075" width="6.09166666666667" style="55" customWidth="1"/>
    <col min="3076" max="3076" width="4.725" style="55" customWidth="1"/>
    <col min="3077" max="3077" width="12.9083333333333" style="55" customWidth="1"/>
    <col min="3078" max="3078" width="13.9083333333333" style="55" customWidth="1"/>
    <col min="3079" max="3079" width="15.45" style="55" customWidth="1"/>
    <col min="3080" max="3080" width="19.6333333333333" style="55" customWidth="1"/>
    <col min="3081" max="3081" width="14.725" style="55" customWidth="1"/>
    <col min="3082" max="3104" width="9.90833333333333" style="55" customWidth="1"/>
    <col min="3105" max="3296" width="9.36666666666667" style="55"/>
    <col min="3297" max="3327" width="9.90833333333333" style="55" customWidth="1"/>
    <col min="3328" max="3328" width="9.36666666666667" style="55"/>
    <col min="3329" max="3329" width="3.63333333333333" style="55" customWidth="1"/>
    <col min="3330" max="3330" width="3.90833333333333" style="55" customWidth="1"/>
    <col min="3331" max="3331" width="6.09166666666667" style="55" customWidth="1"/>
    <col min="3332" max="3332" width="4.725" style="55" customWidth="1"/>
    <col min="3333" max="3333" width="12.9083333333333" style="55" customWidth="1"/>
    <col min="3334" max="3334" width="13.9083333333333" style="55" customWidth="1"/>
    <col min="3335" max="3335" width="15.45" style="55" customWidth="1"/>
    <col min="3336" max="3336" width="19.6333333333333" style="55" customWidth="1"/>
    <col min="3337" max="3337" width="14.725" style="55" customWidth="1"/>
    <col min="3338" max="3360" width="9.90833333333333" style="55" customWidth="1"/>
    <col min="3361" max="3552" width="9.36666666666667" style="55"/>
    <col min="3553" max="3583" width="9.90833333333333" style="55" customWidth="1"/>
    <col min="3584" max="3584" width="9.36666666666667" style="55"/>
    <col min="3585" max="3585" width="3.63333333333333" style="55" customWidth="1"/>
    <col min="3586" max="3586" width="3.90833333333333" style="55" customWidth="1"/>
    <col min="3587" max="3587" width="6.09166666666667" style="55" customWidth="1"/>
    <col min="3588" max="3588" width="4.725" style="55" customWidth="1"/>
    <col min="3589" max="3589" width="12.9083333333333" style="55" customWidth="1"/>
    <col min="3590" max="3590" width="13.9083333333333" style="55" customWidth="1"/>
    <col min="3591" max="3591" width="15.45" style="55" customWidth="1"/>
    <col min="3592" max="3592" width="19.6333333333333" style="55" customWidth="1"/>
    <col min="3593" max="3593" width="14.725" style="55" customWidth="1"/>
    <col min="3594" max="3616" width="9.90833333333333" style="55" customWidth="1"/>
    <col min="3617" max="3808" width="9.36666666666667" style="55"/>
    <col min="3809" max="3839" width="9.90833333333333" style="55" customWidth="1"/>
    <col min="3840" max="3840" width="9.36666666666667" style="55"/>
    <col min="3841" max="3841" width="3.63333333333333" style="55" customWidth="1"/>
    <col min="3842" max="3842" width="3.90833333333333" style="55" customWidth="1"/>
    <col min="3843" max="3843" width="6.09166666666667" style="55" customWidth="1"/>
    <col min="3844" max="3844" width="4.725" style="55" customWidth="1"/>
    <col min="3845" max="3845" width="12.9083333333333" style="55" customWidth="1"/>
    <col min="3846" max="3846" width="13.9083333333333" style="55" customWidth="1"/>
    <col min="3847" max="3847" width="15.45" style="55" customWidth="1"/>
    <col min="3848" max="3848" width="19.6333333333333" style="55" customWidth="1"/>
    <col min="3849" max="3849" width="14.725" style="55" customWidth="1"/>
    <col min="3850" max="3872" width="9.90833333333333" style="55" customWidth="1"/>
    <col min="3873" max="4064" width="9.36666666666667" style="55"/>
    <col min="4065" max="4095" width="9.90833333333333" style="55" customWidth="1"/>
    <col min="4096" max="4096" width="9.36666666666667" style="55"/>
    <col min="4097" max="4097" width="3.63333333333333" style="55" customWidth="1"/>
    <col min="4098" max="4098" width="3.90833333333333" style="55" customWidth="1"/>
    <col min="4099" max="4099" width="6.09166666666667" style="55" customWidth="1"/>
    <col min="4100" max="4100" width="4.725" style="55" customWidth="1"/>
    <col min="4101" max="4101" width="12.9083333333333" style="55" customWidth="1"/>
    <col min="4102" max="4102" width="13.9083333333333" style="55" customWidth="1"/>
    <col min="4103" max="4103" width="15.45" style="55" customWidth="1"/>
    <col min="4104" max="4104" width="19.6333333333333" style="55" customWidth="1"/>
    <col min="4105" max="4105" width="14.725" style="55" customWidth="1"/>
    <col min="4106" max="4128" width="9.90833333333333" style="55" customWidth="1"/>
    <col min="4129" max="4320" width="9.36666666666667" style="55"/>
    <col min="4321" max="4351" width="9.90833333333333" style="55" customWidth="1"/>
    <col min="4352" max="4352" width="9.36666666666667" style="55"/>
    <col min="4353" max="4353" width="3.63333333333333" style="55" customWidth="1"/>
    <col min="4354" max="4354" width="3.90833333333333" style="55" customWidth="1"/>
    <col min="4355" max="4355" width="6.09166666666667" style="55" customWidth="1"/>
    <col min="4356" max="4356" width="4.725" style="55" customWidth="1"/>
    <col min="4357" max="4357" width="12.9083333333333" style="55" customWidth="1"/>
    <col min="4358" max="4358" width="13.9083333333333" style="55" customWidth="1"/>
    <col min="4359" max="4359" width="15.45" style="55" customWidth="1"/>
    <col min="4360" max="4360" width="19.6333333333333" style="55" customWidth="1"/>
    <col min="4361" max="4361" width="14.725" style="55" customWidth="1"/>
    <col min="4362" max="4384" width="9.90833333333333" style="55" customWidth="1"/>
    <col min="4385" max="4576" width="9.36666666666667" style="55"/>
    <col min="4577" max="4607" width="9.90833333333333" style="55" customWidth="1"/>
    <col min="4608" max="4608" width="9.36666666666667" style="55"/>
    <col min="4609" max="4609" width="3.63333333333333" style="55" customWidth="1"/>
    <col min="4610" max="4610" width="3.90833333333333" style="55" customWidth="1"/>
    <col min="4611" max="4611" width="6.09166666666667" style="55" customWidth="1"/>
    <col min="4612" max="4612" width="4.725" style="55" customWidth="1"/>
    <col min="4613" max="4613" width="12.9083333333333" style="55" customWidth="1"/>
    <col min="4614" max="4614" width="13.9083333333333" style="55" customWidth="1"/>
    <col min="4615" max="4615" width="15.45" style="55" customWidth="1"/>
    <col min="4616" max="4616" width="19.6333333333333" style="55" customWidth="1"/>
    <col min="4617" max="4617" width="14.725" style="55" customWidth="1"/>
    <col min="4618" max="4640" width="9.90833333333333" style="55" customWidth="1"/>
    <col min="4641" max="4832" width="9.36666666666667" style="55"/>
    <col min="4833" max="4863" width="9.90833333333333" style="55" customWidth="1"/>
    <col min="4864" max="4864" width="9.36666666666667" style="55"/>
    <col min="4865" max="4865" width="3.63333333333333" style="55" customWidth="1"/>
    <col min="4866" max="4866" width="3.90833333333333" style="55" customWidth="1"/>
    <col min="4867" max="4867" width="6.09166666666667" style="55" customWidth="1"/>
    <col min="4868" max="4868" width="4.725" style="55" customWidth="1"/>
    <col min="4869" max="4869" width="12.9083333333333" style="55" customWidth="1"/>
    <col min="4870" max="4870" width="13.9083333333333" style="55" customWidth="1"/>
    <col min="4871" max="4871" width="15.45" style="55" customWidth="1"/>
    <col min="4872" max="4872" width="19.6333333333333" style="55" customWidth="1"/>
    <col min="4873" max="4873" width="14.725" style="55" customWidth="1"/>
    <col min="4874" max="4896" width="9.90833333333333" style="55" customWidth="1"/>
    <col min="4897" max="5088" width="9.36666666666667" style="55"/>
    <col min="5089" max="5119" width="9.90833333333333" style="55" customWidth="1"/>
    <col min="5120" max="5120" width="9.36666666666667" style="55"/>
    <col min="5121" max="5121" width="3.63333333333333" style="55" customWidth="1"/>
    <col min="5122" max="5122" width="3.90833333333333" style="55" customWidth="1"/>
    <col min="5123" max="5123" width="6.09166666666667" style="55" customWidth="1"/>
    <col min="5124" max="5124" width="4.725" style="55" customWidth="1"/>
    <col min="5125" max="5125" width="12.9083333333333" style="55" customWidth="1"/>
    <col min="5126" max="5126" width="13.9083333333333" style="55" customWidth="1"/>
    <col min="5127" max="5127" width="15.45" style="55" customWidth="1"/>
    <col min="5128" max="5128" width="19.6333333333333" style="55" customWidth="1"/>
    <col min="5129" max="5129" width="14.725" style="55" customWidth="1"/>
    <col min="5130" max="5152" width="9.90833333333333" style="55" customWidth="1"/>
    <col min="5153" max="5344" width="9.36666666666667" style="55"/>
    <col min="5345" max="5375" width="9.90833333333333" style="55" customWidth="1"/>
    <col min="5376" max="5376" width="9.36666666666667" style="55"/>
    <col min="5377" max="5377" width="3.63333333333333" style="55" customWidth="1"/>
    <col min="5378" max="5378" width="3.90833333333333" style="55" customWidth="1"/>
    <col min="5379" max="5379" width="6.09166666666667" style="55" customWidth="1"/>
    <col min="5380" max="5380" width="4.725" style="55" customWidth="1"/>
    <col min="5381" max="5381" width="12.9083333333333" style="55" customWidth="1"/>
    <col min="5382" max="5382" width="13.9083333333333" style="55" customWidth="1"/>
    <col min="5383" max="5383" width="15.45" style="55" customWidth="1"/>
    <col min="5384" max="5384" width="19.6333333333333" style="55" customWidth="1"/>
    <col min="5385" max="5385" width="14.725" style="55" customWidth="1"/>
    <col min="5386" max="5408" width="9.90833333333333" style="55" customWidth="1"/>
    <col min="5409" max="5600" width="9.36666666666667" style="55"/>
    <col min="5601" max="5631" width="9.90833333333333" style="55" customWidth="1"/>
    <col min="5632" max="5632" width="9.36666666666667" style="55"/>
    <col min="5633" max="5633" width="3.63333333333333" style="55" customWidth="1"/>
    <col min="5634" max="5634" width="3.90833333333333" style="55" customWidth="1"/>
    <col min="5635" max="5635" width="6.09166666666667" style="55" customWidth="1"/>
    <col min="5636" max="5636" width="4.725" style="55" customWidth="1"/>
    <col min="5637" max="5637" width="12.9083333333333" style="55" customWidth="1"/>
    <col min="5638" max="5638" width="13.9083333333333" style="55" customWidth="1"/>
    <col min="5639" max="5639" width="15.45" style="55" customWidth="1"/>
    <col min="5640" max="5640" width="19.6333333333333" style="55" customWidth="1"/>
    <col min="5641" max="5641" width="14.725" style="55" customWidth="1"/>
    <col min="5642" max="5664" width="9.90833333333333" style="55" customWidth="1"/>
    <col min="5665" max="5856" width="9.36666666666667" style="55"/>
    <col min="5857" max="5887" width="9.90833333333333" style="55" customWidth="1"/>
    <col min="5888" max="5888" width="9.36666666666667" style="55"/>
    <col min="5889" max="5889" width="3.63333333333333" style="55" customWidth="1"/>
    <col min="5890" max="5890" width="3.90833333333333" style="55" customWidth="1"/>
    <col min="5891" max="5891" width="6.09166666666667" style="55" customWidth="1"/>
    <col min="5892" max="5892" width="4.725" style="55" customWidth="1"/>
    <col min="5893" max="5893" width="12.9083333333333" style="55" customWidth="1"/>
    <col min="5894" max="5894" width="13.9083333333333" style="55" customWidth="1"/>
    <col min="5895" max="5895" width="15.45" style="55" customWidth="1"/>
    <col min="5896" max="5896" width="19.6333333333333" style="55" customWidth="1"/>
    <col min="5897" max="5897" width="14.725" style="55" customWidth="1"/>
    <col min="5898" max="5920" width="9.90833333333333" style="55" customWidth="1"/>
    <col min="5921" max="6112" width="9.36666666666667" style="55"/>
    <col min="6113" max="6143" width="9.90833333333333" style="55" customWidth="1"/>
    <col min="6144" max="6144" width="9.36666666666667" style="55"/>
    <col min="6145" max="6145" width="3.63333333333333" style="55" customWidth="1"/>
    <col min="6146" max="6146" width="3.90833333333333" style="55" customWidth="1"/>
    <col min="6147" max="6147" width="6.09166666666667" style="55" customWidth="1"/>
    <col min="6148" max="6148" width="4.725" style="55" customWidth="1"/>
    <col min="6149" max="6149" width="12.9083333333333" style="55" customWidth="1"/>
    <col min="6150" max="6150" width="13.9083333333333" style="55" customWidth="1"/>
    <col min="6151" max="6151" width="15.45" style="55" customWidth="1"/>
    <col min="6152" max="6152" width="19.6333333333333" style="55" customWidth="1"/>
    <col min="6153" max="6153" width="14.725" style="55" customWidth="1"/>
    <col min="6154" max="6176" width="9.90833333333333" style="55" customWidth="1"/>
    <col min="6177" max="6368" width="9.36666666666667" style="55"/>
    <col min="6369" max="6399" width="9.90833333333333" style="55" customWidth="1"/>
    <col min="6400" max="6400" width="9.36666666666667" style="55"/>
    <col min="6401" max="6401" width="3.63333333333333" style="55" customWidth="1"/>
    <col min="6402" max="6402" width="3.90833333333333" style="55" customWidth="1"/>
    <col min="6403" max="6403" width="6.09166666666667" style="55" customWidth="1"/>
    <col min="6404" max="6404" width="4.725" style="55" customWidth="1"/>
    <col min="6405" max="6405" width="12.9083333333333" style="55" customWidth="1"/>
    <col min="6406" max="6406" width="13.9083333333333" style="55" customWidth="1"/>
    <col min="6407" max="6407" width="15.45" style="55" customWidth="1"/>
    <col min="6408" max="6408" width="19.6333333333333" style="55" customWidth="1"/>
    <col min="6409" max="6409" width="14.725" style="55" customWidth="1"/>
    <col min="6410" max="6432" width="9.90833333333333" style="55" customWidth="1"/>
    <col min="6433" max="6624" width="9.36666666666667" style="55"/>
    <col min="6625" max="6655" width="9.90833333333333" style="55" customWidth="1"/>
    <col min="6656" max="6656" width="9.36666666666667" style="55"/>
    <col min="6657" max="6657" width="3.63333333333333" style="55" customWidth="1"/>
    <col min="6658" max="6658" width="3.90833333333333" style="55" customWidth="1"/>
    <col min="6659" max="6659" width="6.09166666666667" style="55" customWidth="1"/>
    <col min="6660" max="6660" width="4.725" style="55" customWidth="1"/>
    <col min="6661" max="6661" width="12.9083333333333" style="55" customWidth="1"/>
    <col min="6662" max="6662" width="13.9083333333333" style="55" customWidth="1"/>
    <col min="6663" max="6663" width="15.45" style="55" customWidth="1"/>
    <col min="6664" max="6664" width="19.6333333333333" style="55" customWidth="1"/>
    <col min="6665" max="6665" width="14.725" style="55" customWidth="1"/>
    <col min="6666" max="6688" width="9.90833333333333" style="55" customWidth="1"/>
    <col min="6689" max="6880" width="9.36666666666667" style="55"/>
    <col min="6881" max="6911" width="9.90833333333333" style="55" customWidth="1"/>
    <col min="6912" max="6912" width="9.36666666666667" style="55"/>
    <col min="6913" max="6913" width="3.63333333333333" style="55" customWidth="1"/>
    <col min="6914" max="6914" width="3.90833333333333" style="55" customWidth="1"/>
    <col min="6915" max="6915" width="6.09166666666667" style="55" customWidth="1"/>
    <col min="6916" max="6916" width="4.725" style="55" customWidth="1"/>
    <col min="6917" max="6917" width="12.9083333333333" style="55" customWidth="1"/>
    <col min="6918" max="6918" width="13.9083333333333" style="55" customWidth="1"/>
    <col min="6919" max="6919" width="15.45" style="55" customWidth="1"/>
    <col min="6920" max="6920" width="19.6333333333333" style="55" customWidth="1"/>
    <col min="6921" max="6921" width="14.725" style="55" customWidth="1"/>
    <col min="6922" max="6944" width="9.90833333333333" style="55" customWidth="1"/>
    <col min="6945" max="7136" width="9.36666666666667" style="55"/>
    <col min="7137" max="7167" width="9.90833333333333" style="55" customWidth="1"/>
    <col min="7168" max="7168" width="9.36666666666667" style="55"/>
    <col min="7169" max="7169" width="3.63333333333333" style="55" customWidth="1"/>
    <col min="7170" max="7170" width="3.90833333333333" style="55" customWidth="1"/>
    <col min="7171" max="7171" width="6.09166666666667" style="55" customWidth="1"/>
    <col min="7172" max="7172" width="4.725" style="55" customWidth="1"/>
    <col min="7173" max="7173" width="12.9083333333333" style="55" customWidth="1"/>
    <col min="7174" max="7174" width="13.9083333333333" style="55" customWidth="1"/>
    <col min="7175" max="7175" width="15.45" style="55" customWidth="1"/>
    <col min="7176" max="7176" width="19.6333333333333" style="55" customWidth="1"/>
    <col min="7177" max="7177" width="14.725" style="55" customWidth="1"/>
    <col min="7178" max="7200" width="9.90833333333333" style="55" customWidth="1"/>
    <col min="7201" max="7392" width="9.36666666666667" style="55"/>
    <col min="7393" max="7423" width="9.90833333333333" style="55" customWidth="1"/>
    <col min="7424" max="7424" width="9.36666666666667" style="55"/>
    <col min="7425" max="7425" width="3.63333333333333" style="55" customWidth="1"/>
    <col min="7426" max="7426" width="3.90833333333333" style="55" customWidth="1"/>
    <col min="7427" max="7427" width="6.09166666666667" style="55" customWidth="1"/>
    <col min="7428" max="7428" width="4.725" style="55" customWidth="1"/>
    <col min="7429" max="7429" width="12.9083333333333" style="55" customWidth="1"/>
    <col min="7430" max="7430" width="13.9083333333333" style="55" customWidth="1"/>
    <col min="7431" max="7431" width="15.45" style="55" customWidth="1"/>
    <col min="7432" max="7432" width="19.6333333333333" style="55" customWidth="1"/>
    <col min="7433" max="7433" width="14.725" style="55" customWidth="1"/>
    <col min="7434" max="7456" width="9.90833333333333" style="55" customWidth="1"/>
    <col min="7457" max="7648" width="9.36666666666667" style="55"/>
    <col min="7649" max="7679" width="9.90833333333333" style="55" customWidth="1"/>
    <col min="7680" max="7680" width="9.36666666666667" style="55"/>
    <col min="7681" max="7681" width="3.63333333333333" style="55" customWidth="1"/>
    <col min="7682" max="7682" width="3.90833333333333" style="55" customWidth="1"/>
    <col min="7683" max="7683" width="6.09166666666667" style="55" customWidth="1"/>
    <col min="7684" max="7684" width="4.725" style="55" customWidth="1"/>
    <col min="7685" max="7685" width="12.9083333333333" style="55" customWidth="1"/>
    <col min="7686" max="7686" width="13.9083333333333" style="55" customWidth="1"/>
    <col min="7687" max="7687" width="15.45" style="55" customWidth="1"/>
    <col min="7688" max="7688" width="19.6333333333333" style="55" customWidth="1"/>
    <col min="7689" max="7689" width="14.725" style="55" customWidth="1"/>
    <col min="7690" max="7712" width="9.90833333333333" style="55" customWidth="1"/>
    <col min="7713" max="7904" width="9.36666666666667" style="55"/>
    <col min="7905" max="7935" width="9.90833333333333" style="55" customWidth="1"/>
    <col min="7936" max="7936" width="9.36666666666667" style="55"/>
    <col min="7937" max="7937" width="3.63333333333333" style="55" customWidth="1"/>
    <col min="7938" max="7938" width="3.90833333333333" style="55" customWidth="1"/>
    <col min="7939" max="7939" width="6.09166666666667" style="55" customWidth="1"/>
    <col min="7940" max="7940" width="4.725" style="55" customWidth="1"/>
    <col min="7941" max="7941" width="12.9083333333333" style="55" customWidth="1"/>
    <col min="7942" max="7942" width="13.9083333333333" style="55" customWidth="1"/>
    <col min="7943" max="7943" width="15.45" style="55" customWidth="1"/>
    <col min="7944" max="7944" width="19.6333333333333" style="55" customWidth="1"/>
    <col min="7945" max="7945" width="14.725" style="55" customWidth="1"/>
    <col min="7946" max="7968" width="9.90833333333333" style="55" customWidth="1"/>
    <col min="7969" max="8160" width="9.36666666666667" style="55"/>
    <col min="8161" max="8191" width="9.90833333333333" style="55" customWidth="1"/>
    <col min="8192" max="8192" width="9.36666666666667" style="55"/>
    <col min="8193" max="8193" width="3.63333333333333" style="55" customWidth="1"/>
    <col min="8194" max="8194" width="3.90833333333333" style="55" customWidth="1"/>
    <col min="8195" max="8195" width="6.09166666666667" style="55" customWidth="1"/>
    <col min="8196" max="8196" width="4.725" style="55" customWidth="1"/>
    <col min="8197" max="8197" width="12.9083333333333" style="55" customWidth="1"/>
    <col min="8198" max="8198" width="13.9083333333333" style="55" customWidth="1"/>
    <col min="8199" max="8199" width="15.45" style="55" customWidth="1"/>
    <col min="8200" max="8200" width="19.6333333333333" style="55" customWidth="1"/>
    <col min="8201" max="8201" width="14.725" style="55" customWidth="1"/>
    <col min="8202" max="8224" width="9.90833333333333" style="55" customWidth="1"/>
    <col min="8225" max="8416" width="9.36666666666667" style="55"/>
    <col min="8417" max="8447" width="9.90833333333333" style="55" customWidth="1"/>
    <col min="8448" max="8448" width="9.36666666666667" style="55"/>
    <col min="8449" max="8449" width="3.63333333333333" style="55" customWidth="1"/>
    <col min="8450" max="8450" width="3.90833333333333" style="55" customWidth="1"/>
    <col min="8451" max="8451" width="6.09166666666667" style="55" customWidth="1"/>
    <col min="8452" max="8452" width="4.725" style="55" customWidth="1"/>
    <col min="8453" max="8453" width="12.9083333333333" style="55" customWidth="1"/>
    <col min="8454" max="8454" width="13.9083333333333" style="55" customWidth="1"/>
    <col min="8455" max="8455" width="15.45" style="55" customWidth="1"/>
    <col min="8456" max="8456" width="19.6333333333333" style="55" customWidth="1"/>
    <col min="8457" max="8457" width="14.725" style="55" customWidth="1"/>
    <col min="8458" max="8480" width="9.90833333333333" style="55" customWidth="1"/>
    <col min="8481" max="8672" width="9.36666666666667" style="55"/>
    <col min="8673" max="8703" width="9.90833333333333" style="55" customWidth="1"/>
    <col min="8704" max="8704" width="9.36666666666667" style="55"/>
    <col min="8705" max="8705" width="3.63333333333333" style="55" customWidth="1"/>
    <col min="8706" max="8706" width="3.90833333333333" style="55" customWidth="1"/>
    <col min="8707" max="8707" width="6.09166666666667" style="55" customWidth="1"/>
    <col min="8708" max="8708" width="4.725" style="55" customWidth="1"/>
    <col min="8709" max="8709" width="12.9083333333333" style="55" customWidth="1"/>
    <col min="8710" max="8710" width="13.9083333333333" style="55" customWidth="1"/>
    <col min="8711" max="8711" width="15.45" style="55" customWidth="1"/>
    <col min="8712" max="8712" width="19.6333333333333" style="55" customWidth="1"/>
    <col min="8713" max="8713" width="14.725" style="55" customWidth="1"/>
    <col min="8714" max="8736" width="9.90833333333333" style="55" customWidth="1"/>
    <col min="8737" max="8928" width="9.36666666666667" style="55"/>
    <col min="8929" max="8959" width="9.90833333333333" style="55" customWidth="1"/>
    <col min="8960" max="8960" width="9.36666666666667" style="55"/>
    <col min="8961" max="8961" width="3.63333333333333" style="55" customWidth="1"/>
    <col min="8962" max="8962" width="3.90833333333333" style="55" customWidth="1"/>
    <col min="8963" max="8963" width="6.09166666666667" style="55" customWidth="1"/>
    <col min="8964" max="8964" width="4.725" style="55" customWidth="1"/>
    <col min="8965" max="8965" width="12.9083333333333" style="55" customWidth="1"/>
    <col min="8966" max="8966" width="13.9083333333333" style="55" customWidth="1"/>
    <col min="8967" max="8967" width="15.45" style="55" customWidth="1"/>
    <col min="8968" max="8968" width="19.6333333333333" style="55" customWidth="1"/>
    <col min="8969" max="8969" width="14.725" style="55" customWidth="1"/>
    <col min="8970" max="8992" width="9.90833333333333" style="55" customWidth="1"/>
    <col min="8993" max="9184" width="9.36666666666667" style="55"/>
    <col min="9185" max="9215" width="9.90833333333333" style="55" customWidth="1"/>
    <col min="9216" max="9216" width="9.36666666666667" style="55"/>
    <col min="9217" max="9217" width="3.63333333333333" style="55" customWidth="1"/>
    <col min="9218" max="9218" width="3.90833333333333" style="55" customWidth="1"/>
    <col min="9219" max="9219" width="6.09166666666667" style="55" customWidth="1"/>
    <col min="9220" max="9220" width="4.725" style="55" customWidth="1"/>
    <col min="9221" max="9221" width="12.9083333333333" style="55" customWidth="1"/>
    <col min="9222" max="9222" width="13.9083333333333" style="55" customWidth="1"/>
    <col min="9223" max="9223" width="15.45" style="55" customWidth="1"/>
    <col min="9224" max="9224" width="19.6333333333333" style="55" customWidth="1"/>
    <col min="9225" max="9225" width="14.725" style="55" customWidth="1"/>
    <col min="9226" max="9248" width="9.90833333333333" style="55" customWidth="1"/>
    <col min="9249" max="9440" width="9.36666666666667" style="55"/>
    <col min="9441" max="9471" width="9.90833333333333" style="55" customWidth="1"/>
    <col min="9472" max="9472" width="9.36666666666667" style="55"/>
    <col min="9473" max="9473" width="3.63333333333333" style="55" customWidth="1"/>
    <col min="9474" max="9474" width="3.90833333333333" style="55" customWidth="1"/>
    <col min="9475" max="9475" width="6.09166666666667" style="55" customWidth="1"/>
    <col min="9476" max="9476" width="4.725" style="55" customWidth="1"/>
    <col min="9477" max="9477" width="12.9083333333333" style="55" customWidth="1"/>
    <col min="9478" max="9478" width="13.9083333333333" style="55" customWidth="1"/>
    <col min="9479" max="9479" width="15.45" style="55" customWidth="1"/>
    <col min="9480" max="9480" width="19.6333333333333" style="55" customWidth="1"/>
    <col min="9481" max="9481" width="14.725" style="55" customWidth="1"/>
    <col min="9482" max="9504" width="9.90833333333333" style="55" customWidth="1"/>
    <col min="9505" max="9696" width="9.36666666666667" style="55"/>
    <col min="9697" max="9727" width="9.90833333333333" style="55" customWidth="1"/>
    <col min="9728" max="9728" width="9.36666666666667" style="55"/>
    <col min="9729" max="9729" width="3.63333333333333" style="55" customWidth="1"/>
    <col min="9730" max="9730" width="3.90833333333333" style="55" customWidth="1"/>
    <col min="9731" max="9731" width="6.09166666666667" style="55" customWidth="1"/>
    <col min="9732" max="9732" width="4.725" style="55" customWidth="1"/>
    <col min="9733" max="9733" width="12.9083333333333" style="55" customWidth="1"/>
    <col min="9734" max="9734" width="13.9083333333333" style="55" customWidth="1"/>
    <col min="9735" max="9735" width="15.45" style="55" customWidth="1"/>
    <col min="9736" max="9736" width="19.6333333333333" style="55" customWidth="1"/>
    <col min="9737" max="9737" width="14.725" style="55" customWidth="1"/>
    <col min="9738" max="9760" width="9.90833333333333" style="55" customWidth="1"/>
    <col min="9761" max="9952" width="9.36666666666667" style="55"/>
    <col min="9953" max="9983" width="9.90833333333333" style="55" customWidth="1"/>
    <col min="9984" max="9984" width="9.36666666666667" style="55"/>
    <col min="9985" max="9985" width="3.63333333333333" style="55" customWidth="1"/>
    <col min="9986" max="9986" width="3.90833333333333" style="55" customWidth="1"/>
    <col min="9987" max="9987" width="6.09166666666667" style="55" customWidth="1"/>
    <col min="9988" max="9988" width="4.725" style="55" customWidth="1"/>
    <col min="9989" max="9989" width="12.9083333333333" style="55" customWidth="1"/>
    <col min="9990" max="9990" width="13.9083333333333" style="55" customWidth="1"/>
    <col min="9991" max="9991" width="15.45" style="55" customWidth="1"/>
    <col min="9992" max="9992" width="19.6333333333333" style="55" customWidth="1"/>
    <col min="9993" max="9993" width="14.725" style="55" customWidth="1"/>
    <col min="9994" max="10016" width="9.90833333333333" style="55" customWidth="1"/>
    <col min="10017" max="10208" width="9.36666666666667" style="55"/>
    <col min="10209" max="10239" width="9.90833333333333" style="55" customWidth="1"/>
    <col min="10240" max="10240" width="9.36666666666667" style="55"/>
    <col min="10241" max="10241" width="3.63333333333333" style="55" customWidth="1"/>
    <col min="10242" max="10242" width="3.90833333333333" style="55" customWidth="1"/>
    <col min="10243" max="10243" width="6.09166666666667" style="55" customWidth="1"/>
    <col min="10244" max="10244" width="4.725" style="55" customWidth="1"/>
    <col min="10245" max="10245" width="12.9083333333333" style="55" customWidth="1"/>
    <col min="10246" max="10246" width="13.9083333333333" style="55" customWidth="1"/>
    <col min="10247" max="10247" width="15.45" style="55" customWidth="1"/>
    <col min="10248" max="10248" width="19.6333333333333" style="55" customWidth="1"/>
    <col min="10249" max="10249" width="14.725" style="55" customWidth="1"/>
    <col min="10250" max="10272" width="9.90833333333333" style="55" customWidth="1"/>
    <col min="10273" max="10464" width="9.36666666666667" style="55"/>
    <col min="10465" max="10495" width="9.90833333333333" style="55" customWidth="1"/>
    <col min="10496" max="10496" width="9.36666666666667" style="55"/>
    <col min="10497" max="10497" width="3.63333333333333" style="55" customWidth="1"/>
    <col min="10498" max="10498" width="3.90833333333333" style="55" customWidth="1"/>
    <col min="10499" max="10499" width="6.09166666666667" style="55" customWidth="1"/>
    <col min="10500" max="10500" width="4.725" style="55" customWidth="1"/>
    <col min="10501" max="10501" width="12.9083333333333" style="55" customWidth="1"/>
    <col min="10502" max="10502" width="13.9083333333333" style="55" customWidth="1"/>
    <col min="10503" max="10503" width="15.45" style="55" customWidth="1"/>
    <col min="10504" max="10504" width="19.6333333333333" style="55" customWidth="1"/>
    <col min="10505" max="10505" width="14.725" style="55" customWidth="1"/>
    <col min="10506" max="10528" width="9.90833333333333" style="55" customWidth="1"/>
    <col min="10529" max="10720" width="9.36666666666667" style="55"/>
    <col min="10721" max="10751" width="9.90833333333333" style="55" customWidth="1"/>
    <col min="10752" max="10752" width="9.36666666666667" style="55"/>
    <col min="10753" max="10753" width="3.63333333333333" style="55" customWidth="1"/>
    <col min="10754" max="10754" width="3.90833333333333" style="55" customWidth="1"/>
    <col min="10755" max="10755" width="6.09166666666667" style="55" customWidth="1"/>
    <col min="10756" max="10756" width="4.725" style="55" customWidth="1"/>
    <col min="10757" max="10757" width="12.9083333333333" style="55" customWidth="1"/>
    <col min="10758" max="10758" width="13.9083333333333" style="55" customWidth="1"/>
    <col min="10759" max="10759" width="15.45" style="55" customWidth="1"/>
    <col min="10760" max="10760" width="19.6333333333333" style="55" customWidth="1"/>
    <col min="10761" max="10761" width="14.725" style="55" customWidth="1"/>
    <col min="10762" max="10784" width="9.90833333333333" style="55" customWidth="1"/>
    <col min="10785" max="10976" width="9.36666666666667" style="55"/>
    <col min="10977" max="11007" width="9.90833333333333" style="55" customWidth="1"/>
    <col min="11008" max="11008" width="9.36666666666667" style="55"/>
    <col min="11009" max="11009" width="3.63333333333333" style="55" customWidth="1"/>
    <col min="11010" max="11010" width="3.90833333333333" style="55" customWidth="1"/>
    <col min="11011" max="11011" width="6.09166666666667" style="55" customWidth="1"/>
    <col min="11012" max="11012" width="4.725" style="55" customWidth="1"/>
    <col min="11013" max="11013" width="12.9083333333333" style="55" customWidth="1"/>
    <col min="11014" max="11014" width="13.9083333333333" style="55" customWidth="1"/>
    <col min="11015" max="11015" width="15.45" style="55" customWidth="1"/>
    <col min="11016" max="11016" width="19.6333333333333" style="55" customWidth="1"/>
    <col min="11017" max="11017" width="14.725" style="55" customWidth="1"/>
    <col min="11018" max="11040" width="9.90833333333333" style="55" customWidth="1"/>
    <col min="11041" max="11232" width="9.36666666666667" style="55"/>
    <col min="11233" max="11263" width="9.90833333333333" style="55" customWidth="1"/>
    <col min="11264" max="11264" width="9.36666666666667" style="55"/>
    <col min="11265" max="11265" width="3.63333333333333" style="55" customWidth="1"/>
    <col min="11266" max="11266" width="3.90833333333333" style="55" customWidth="1"/>
    <col min="11267" max="11267" width="6.09166666666667" style="55" customWidth="1"/>
    <col min="11268" max="11268" width="4.725" style="55" customWidth="1"/>
    <col min="11269" max="11269" width="12.9083333333333" style="55" customWidth="1"/>
    <col min="11270" max="11270" width="13.9083333333333" style="55" customWidth="1"/>
    <col min="11271" max="11271" width="15.45" style="55" customWidth="1"/>
    <col min="11272" max="11272" width="19.6333333333333" style="55" customWidth="1"/>
    <col min="11273" max="11273" width="14.725" style="55" customWidth="1"/>
    <col min="11274" max="11296" width="9.90833333333333" style="55" customWidth="1"/>
    <col min="11297" max="11488" width="9.36666666666667" style="55"/>
    <col min="11489" max="11519" width="9.90833333333333" style="55" customWidth="1"/>
    <col min="11520" max="11520" width="9.36666666666667" style="55"/>
    <col min="11521" max="11521" width="3.63333333333333" style="55" customWidth="1"/>
    <col min="11522" max="11522" width="3.90833333333333" style="55" customWidth="1"/>
    <col min="11523" max="11523" width="6.09166666666667" style="55" customWidth="1"/>
    <col min="11524" max="11524" width="4.725" style="55" customWidth="1"/>
    <col min="11525" max="11525" width="12.9083333333333" style="55" customWidth="1"/>
    <col min="11526" max="11526" width="13.9083333333333" style="55" customWidth="1"/>
    <col min="11527" max="11527" width="15.45" style="55" customWidth="1"/>
    <col min="11528" max="11528" width="19.6333333333333" style="55" customWidth="1"/>
    <col min="11529" max="11529" width="14.725" style="55" customWidth="1"/>
    <col min="11530" max="11552" width="9.90833333333333" style="55" customWidth="1"/>
    <col min="11553" max="11744" width="9.36666666666667" style="55"/>
    <col min="11745" max="11775" width="9.90833333333333" style="55" customWidth="1"/>
    <col min="11776" max="11776" width="9.36666666666667" style="55"/>
    <col min="11777" max="11777" width="3.63333333333333" style="55" customWidth="1"/>
    <col min="11778" max="11778" width="3.90833333333333" style="55" customWidth="1"/>
    <col min="11779" max="11779" width="6.09166666666667" style="55" customWidth="1"/>
    <col min="11780" max="11780" width="4.725" style="55" customWidth="1"/>
    <col min="11781" max="11781" width="12.9083333333333" style="55" customWidth="1"/>
    <col min="11782" max="11782" width="13.9083333333333" style="55" customWidth="1"/>
    <col min="11783" max="11783" width="15.45" style="55" customWidth="1"/>
    <col min="11784" max="11784" width="19.6333333333333" style="55" customWidth="1"/>
    <col min="11785" max="11785" width="14.725" style="55" customWidth="1"/>
    <col min="11786" max="11808" width="9.90833333333333" style="55" customWidth="1"/>
    <col min="11809" max="12000" width="9.36666666666667" style="55"/>
    <col min="12001" max="12031" width="9.90833333333333" style="55" customWidth="1"/>
    <col min="12032" max="12032" width="9.36666666666667" style="55"/>
    <col min="12033" max="12033" width="3.63333333333333" style="55" customWidth="1"/>
    <col min="12034" max="12034" width="3.90833333333333" style="55" customWidth="1"/>
    <col min="12035" max="12035" width="6.09166666666667" style="55" customWidth="1"/>
    <col min="12036" max="12036" width="4.725" style="55" customWidth="1"/>
    <col min="12037" max="12037" width="12.9083333333333" style="55" customWidth="1"/>
    <col min="12038" max="12038" width="13.9083333333333" style="55" customWidth="1"/>
    <col min="12039" max="12039" width="15.45" style="55" customWidth="1"/>
    <col min="12040" max="12040" width="19.6333333333333" style="55" customWidth="1"/>
    <col min="12041" max="12041" width="14.725" style="55" customWidth="1"/>
    <col min="12042" max="12064" width="9.90833333333333" style="55" customWidth="1"/>
    <col min="12065" max="12256" width="9.36666666666667" style="55"/>
    <col min="12257" max="12287" width="9.90833333333333" style="55" customWidth="1"/>
    <col min="12288" max="12288" width="9.36666666666667" style="55"/>
    <col min="12289" max="12289" width="3.63333333333333" style="55" customWidth="1"/>
    <col min="12290" max="12290" width="3.90833333333333" style="55" customWidth="1"/>
    <col min="12291" max="12291" width="6.09166666666667" style="55" customWidth="1"/>
    <col min="12292" max="12292" width="4.725" style="55" customWidth="1"/>
    <col min="12293" max="12293" width="12.9083333333333" style="55" customWidth="1"/>
    <col min="12294" max="12294" width="13.9083333333333" style="55" customWidth="1"/>
    <col min="12295" max="12295" width="15.45" style="55" customWidth="1"/>
    <col min="12296" max="12296" width="19.6333333333333" style="55" customWidth="1"/>
    <col min="12297" max="12297" width="14.725" style="55" customWidth="1"/>
    <col min="12298" max="12320" width="9.90833333333333" style="55" customWidth="1"/>
    <col min="12321" max="12512" width="9.36666666666667" style="55"/>
    <col min="12513" max="12543" width="9.90833333333333" style="55" customWidth="1"/>
    <col min="12544" max="12544" width="9.36666666666667" style="55"/>
    <col min="12545" max="12545" width="3.63333333333333" style="55" customWidth="1"/>
    <col min="12546" max="12546" width="3.90833333333333" style="55" customWidth="1"/>
    <col min="12547" max="12547" width="6.09166666666667" style="55" customWidth="1"/>
    <col min="12548" max="12548" width="4.725" style="55" customWidth="1"/>
    <col min="12549" max="12549" width="12.9083333333333" style="55" customWidth="1"/>
    <col min="12550" max="12550" width="13.9083333333333" style="55" customWidth="1"/>
    <col min="12551" max="12551" width="15.45" style="55" customWidth="1"/>
    <col min="12552" max="12552" width="19.6333333333333" style="55" customWidth="1"/>
    <col min="12553" max="12553" width="14.725" style="55" customWidth="1"/>
    <col min="12554" max="12576" width="9.90833333333333" style="55" customWidth="1"/>
    <col min="12577" max="12768" width="9.36666666666667" style="55"/>
    <col min="12769" max="12799" width="9.90833333333333" style="55" customWidth="1"/>
    <col min="12800" max="12800" width="9.36666666666667" style="55"/>
    <col min="12801" max="12801" width="3.63333333333333" style="55" customWidth="1"/>
    <col min="12802" max="12802" width="3.90833333333333" style="55" customWidth="1"/>
    <col min="12803" max="12803" width="6.09166666666667" style="55" customWidth="1"/>
    <col min="12804" max="12804" width="4.725" style="55" customWidth="1"/>
    <col min="12805" max="12805" width="12.9083333333333" style="55" customWidth="1"/>
    <col min="12806" max="12806" width="13.9083333333333" style="55" customWidth="1"/>
    <col min="12807" max="12807" width="15.45" style="55" customWidth="1"/>
    <col min="12808" max="12808" width="19.6333333333333" style="55" customWidth="1"/>
    <col min="12809" max="12809" width="14.725" style="55" customWidth="1"/>
    <col min="12810" max="12832" width="9.90833333333333" style="55" customWidth="1"/>
    <col min="12833" max="13024" width="9.36666666666667" style="55"/>
    <col min="13025" max="13055" width="9.90833333333333" style="55" customWidth="1"/>
    <col min="13056" max="13056" width="9.36666666666667" style="55"/>
    <col min="13057" max="13057" width="3.63333333333333" style="55" customWidth="1"/>
    <col min="13058" max="13058" width="3.90833333333333" style="55" customWidth="1"/>
    <col min="13059" max="13059" width="6.09166666666667" style="55" customWidth="1"/>
    <col min="13060" max="13060" width="4.725" style="55" customWidth="1"/>
    <col min="13061" max="13061" width="12.9083333333333" style="55" customWidth="1"/>
    <col min="13062" max="13062" width="13.9083333333333" style="55" customWidth="1"/>
    <col min="13063" max="13063" width="15.45" style="55" customWidth="1"/>
    <col min="13064" max="13064" width="19.6333333333333" style="55" customWidth="1"/>
    <col min="13065" max="13065" width="14.725" style="55" customWidth="1"/>
    <col min="13066" max="13088" width="9.90833333333333" style="55" customWidth="1"/>
    <col min="13089" max="13280" width="9.36666666666667" style="55"/>
    <col min="13281" max="13311" width="9.90833333333333" style="55" customWidth="1"/>
    <col min="13312" max="13312" width="9.36666666666667" style="55"/>
    <col min="13313" max="13313" width="3.63333333333333" style="55" customWidth="1"/>
    <col min="13314" max="13314" width="3.90833333333333" style="55" customWidth="1"/>
    <col min="13315" max="13315" width="6.09166666666667" style="55" customWidth="1"/>
    <col min="13316" max="13316" width="4.725" style="55" customWidth="1"/>
    <col min="13317" max="13317" width="12.9083333333333" style="55" customWidth="1"/>
    <col min="13318" max="13318" width="13.9083333333333" style="55" customWidth="1"/>
    <col min="13319" max="13319" width="15.45" style="55" customWidth="1"/>
    <col min="13320" max="13320" width="19.6333333333333" style="55" customWidth="1"/>
    <col min="13321" max="13321" width="14.725" style="55" customWidth="1"/>
    <col min="13322" max="13344" width="9.90833333333333" style="55" customWidth="1"/>
    <col min="13345" max="13536" width="9.36666666666667" style="55"/>
    <col min="13537" max="13567" width="9.90833333333333" style="55" customWidth="1"/>
    <col min="13568" max="13568" width="9.36666666666667" style="55"/>
    <col min="13569" max="13569" width="3.63333333333333" style="55" customWidth="1"/>
    <col min="13570" max="13570" width="3.90833333333333" style="55" customWidth="1"/>
    <col min="13571" max="13571" width="6.09166666666667" style="55" customWidth="1"/>
    <col min="13572" max="13572" width="4.725" style="55" customWidth="1"/>
    <col min="13573" max="13573" width="12.9083333333333" style="55" customWidth="1"/>
    <col min="13574" max="13574" width="13.9083333333333" style="55" customWidth="1"/>
    <col min="13575" max="13575" width="15.45" style="55" customWidth="1"/>
    <col min="13576" max="13576" width="19.6333333333333" style="55" customWidth="1"/>
    <col min="13577" max="13577" width="14.725" style="55" customWidth="1"/>
    <col min="13578" max="13600" width="9.90833333333333" style="55" customWidth="1"/>
    <col min="13601" max="13792" width="9.36666666666667" style="55"/>
    <col min="13793" max="13823" width="9.90833333333333" style="55" customWidth="1"/>
    <col min="13824" max="13824" width="9.36666666666667" style="55"/>
    <col min="13825" max="13825" width="3.63333333333333" style="55" customWidth="1"/>
    <col min="13826" max="13826" width="3.90833333333333" style="55" customWidth="1"/>
    <col min="13827" max="13827" width="6.09166666666667" style="55" customWidth="1"/>
    <col min="13828" max="13828" width="4.725" style="55" customWidth="1"/>
    <col min="13829" max="13829" width="12.9083333333333" style="55" customWidth="1"/>
    <col min="13830" max="13830" width="13.9083333333333" style="55" customWidth="1"/>
    <col min="13831" max="13831" width="15.45" style="55" customWidth="1"/>
    <col min="13832" max="13832" width="19.6333333333333" style="55" customWidth="1"/>
    <col min="13833" max="13833" width="14.725" style="55" customWidth="1"/>
    <col min="13834" max="13856" width="9.90833333333333" style="55" customWidth="1"/>
    <col min="13857" max="14048" width="9.36666666666667" style="55"/>
    <col min="14049" max="14079" width="9.90833333333333" style="55" customWidth="1"/>
    <col min="14080" max="14080" width="9.36666666666667" style="55"/>
    <col min="14081" max="14081" width="3.63333333333333" style="55" customWidth="1"/>
    <col min="14082" max="14082" width="3.90833333333333" style="55" customWidth="1"/>
    <col min="14083" max="14083" width="6.09166666666667" style="55" customWidth="1"/>
    <col min="14084" max="14084" width="4.725" style="55" customWidth="1"/>
    <col min="14085" max="14085" width="12.9083333333333" style="55" customWidth="1"/>
    <col min="14086" max="14086" width="13.9083333333333" style="55" customWidth="1"/>
    <col min="14087" max="14087" width="15.45" style="55" customWidth="1"/>
    <col min="14088" max="14088" width="19.6333333333333" style="55" customWidth="1"/>
    <col min="14089" max="14089" width="14.725" style="55" customWidth="1"/>
    <col min="14090" max="14112" width="9.90833333333333" style="55" customWidth="1"/>
    <col min="14113" max="14304" width="9.36666666666667" style="55"/>
    <col min="14305" max="14335" width="9.90833333333333" style="55" customWidth="1"/>
    <col min="14336" max="14336" width="9.36666666666667" style="55"/>
    <col min="14337" max="14337" width="3.63333333333333" style="55" customWidth="1"/>
    <col min="14338" max="14338" width="3.90833333333333" style="55" customWidth="1"/>
    <col min="14339" max="14339" width="6.09166666666667" style="55" customWidth="1"/>
    <col min="14340" max="14340" width="4.725" style="55" customWidth="1"/>
    <col min="14341" max="14341" width="12.9083333333333" style="55" customWidth="1"/>
    <col min="14342" max="14342" width="13.9083333333333" style="55" customWidth="1"/>
    <col min="14343" max="14343" width="15.45" style="55" customWidth="1"/>
    <col min="14344" max="14344" width="19.6333333333333" style="55" customWidth="1"/>
    <col min="14345" max="14345" width="14.725" style="55" customWidth="1"/>
    <col min="14346" max="14368" width="9.90833333333333" style="55" customWidth="1"/>
    <col min="14369" max="14560" width="9.36666666666667" style="55"/>
    <col min="14561" max="14591" width="9.90833333333333" style="55" customWidth="1"/>
    <col min="14592" max="14592" width="9.36666666666667" style="55"/>
    <col min="14593" max="14593" width="3.63333333333333" style="55" customWidth="1"/>
    <col min="14594" max="14594" width="3.90833333333333" style="55" customWidth="1"/>
    <col min="14595" max="14595" width="6.09166666666667" style="55" customWidth="1"/>
    <col min="14596" max="14596" width="4.725" style="55" customWidth="1"/>
    <col min="14597" max="14597" width="12.9083333333333" style="55" customWidth="1"/>
    <col min="14598" max="14598" width="13.9083333333333" style="55" customWidth="1"/>
    <col min="14599" max="14599" width="15.45" style="55" customWidth="1"/>
    <col min="14600" max="14600" width="19.6333333333333" style="55" customWidth="1"/>
    <col min="14601" max="14601" width="14.725" style="55" customWidth="1"/>
    <col min="14602" max="14624" width="9.90833333333333" style="55" customWidth="1"/>
    <col min="14625" max="14816" width="9.36666666666667" style="55"/>
    <col min="14817" max="14847" width="9.90833333333333" style="55" customWidth="1"/>
    <col min="14848" max="14848" width="9.36666666666667" style="55"/>
    <col min="14849" max="14849" width="3.63333333333333" style="55" customWidth="1"/>
    <col min="14850" max="14850" width="3.90833333333333" style="55" customWidth="1"/>
    <col min="14851" max="14851" width="6.09166666666667" style="55" customWidth="1"/>
    <col min="14852" max="14852" width="4.725" style="55" customWidth="1"/>
    <col min="14853" max="14853" width="12.9083333333333" style="55" customWidth="1"/>
    <col min="14854" max="14854" width="13.9083333333333" style="55" customWidth="1"/>
    <col min="14855" max="14855" width="15.45" style="55" customWidth="1"/>
    <col min="14856" max="14856" width="19.6333333333333" style="55" customWidth="1"/>
    <col min="14857" max="14857" width="14.725" style="55" customWidth="1"/>
    <col min="14858" max="14880" width="9.90833333333333" style="55" customWidth="1"/>
    <col min="14881" max="15072" width="9.36666666666667" style="55"/>
    <col min="15073" max="15103" width="9.90833333333333" style="55" customWidth="1"/>
    <col min="15104" max="15104" width="9.36666666666667" style="55"/>
    <col min="15105" max="15105" width="3.63333333333333" style="55" customWidth="1"/>
    <col min="15106" max="15106" width="3.90833333333333" style="55" customWidth="1"/>
    <col min="15107" max="15107" width="6.09166666666667" style="55" customWidth="1"/>
    <col min="15108" max="15108" width="4.725" style="55" customWidth="1"/>
    <col min="15109" max="15109" width="12.9083333333333" style="55" customWidth="1"/>
    <col min="15110" max="15110" width="13.9083333333333" style="55" customWidth="1"/>
    <col min="15111" max="15111" width="15.45" style="55" customWidth="1"/>
    <col min="15112" max="15112" width="19.6333333333333" style="55" customWidth="1"/>
    <col min="15113" max="15113" width="14.725" style="55" customWidth="1"/>
    <col min="15114" max="15136" width="9.90833333333333" style="55" customWidth="1"/>
    <col min="15137" max="15328" width="9.36666666666667" style="55"/>
    <col min="15329" max="15359" width="9.90833333333333" style="55" customWidth="1"/>
    <col min="15360" max="15360" width="9.36666666666667" style="55"/>
    <col min="15361" max="15361" width="3.63333333333333" style="55" customWidth="1"/>
    <col min="15362" max="15362" width="3.90833333333333" style="55" customWidth="1"/>
    <col min="15363" max="15363" width="6.09166666666667" style="55" customWidth="1"/>
    <col min="15364" max="15364" width="4.725" style="55" customWidth="1"/>
    <col min="15365" max="15365" width="12.9083333333333" style="55" customWidth="1"/>
    <col min="15366" max="15366" width="13.9083333333333" style="55" customWidth="1"/>
    <col min="15367" max="15367" width="15.45" style="55" customWidth="1"/>
    <col min="15368" max="15368" width="19.6333333333333" style="55" customWidth="1"/>
    <col min="15369" max="15369" width="14.725" style="55" customWidth="1"/>
    <col min="15370" max="15392" width="9.90833333333333" style="55" customWidth="1"/>
    <col min="15393" max="15584" width="9.36666666666667" style="55"/>
    <col min="15585" max="15615" width="9.90833333333333" style="55" customWidth="1"/>
    <col min="15616" max="15616" width="9.36666666666667" style="55"/>
    <col min="15617" max="15617" width="3.63333333333333" style="55" customWidth="1"/>
    <col min="15618" max="15618" width="3.90833333333333" style="55" customWidth="1"/>
    <col min="15619" max="15619" width="6.09166666666667" style="55" customWidth="1"/>
    <col min="15620" max="15620" width="4.725" style="55" customWidth="1"/>
    <col min="15621" max="15621" width="12.9083333333333" style="55" customWidth="1"/>
    <col min="15622" max="15622" width="13.9083333333333" style="55" customWidth="1"/>
    <col min="15623" max="15623" width="15.45" style="55" customWidth="1"/>
    <col min="15624" max="15624" width="19.6333333333333" style="55" customWidth="1"/>
    <col min="15625" max="15625" width="14.725" style="55" customWidth="1"/>
    <col min="15626" max="15648" width="9.90833333333333" style="55" customWidth="1"/>
    <col min="15649" max="15840" width="9.36666666666667" style="55"/>
    <col min="15841" max="15871" width="9.90833333333333" style="55" customWidth="1"/>
    <col min="15872" max="15872" width="9.36666666666667" style="55"/>
    <col min="15873" max="15873" width="3.63333333333333" style="55" customWidth="1"/>
    <col min="15874" max="15874" width="3.90833333333333" style="55" customWidth="1"/>
    <col min="15875" max="15875" width="6.09166666666667" style="55" customWidth="1"/>
    <col min="15876" max="15876" width="4.725" style="55" customWidth="1"/>
    <col min="15877" max="15877" width="12.9083333333333" style="55" customWidth="1"/>
    <col min="15878" max="15878" width="13.9083333333333" style="55" customWidth="1"/>
    <col min="15879" max="15879" width="15.45" style="55" customWidth="1"/>
    <col min="15880" max="15880" width="19.6333333333333" style="55" customWidth="1"/>
    <col min="15881" max="15881" width="14.725" style="55" customWidth="1"/>
    <col min="15882" max="15904" width="9.90833333333333" style="55" customWidth="1"/>
    <col min="15905" max="16096" width="9.36666666666667" style="55"/>
    <col min="16097" max="16127" width="9.90833333333333" style="55" customWidth="1"/>
    <col min="16128" max="16128" width="9.36666666666667" style="55"/>
    <col min="16129" max="16129" width="3.63333333333333" style="55" customWidth="1"/>
    <col min="16130" max="16130" width="3.90833333333333" style="55" customWidth="1"/>
    <col min="16131" max="16131" width="6.09166666666667" style="55" customWidth="1"/>
    <col min="16132" max="16132" width="4.725" style="55" customWidth="1"/>
    <col min="16133" max="16133" width="12.9083333333333" style="55" customWidth="1"/>
    <col min="16134" max="16134" width="13.9083333333333" style="55" customWidth="1"/>
    <col min="16135" max="16135" width="15.45" style="55" customWidth="1"/>
    <col min="16136" max="16136" width="19.6333333333333" style="55" customWidth="1"/>
    <col min="16137" max="16137" width="14.725" style="55" customWidth="1"/>
    <col min="16138" max="16160" width="9.90833333333333" style="55" customWidth="1"/>
    <col min="16161" max="16352" width="9.36666666666667" style="55"/>
    <col min="16353" max="16383" width="9.90833333333333" style="55" customWidth="1"/>
    <col min="16384" max="16384" width="9.36666666666667" style="55"/>
  </cols>
  <sheetData>
    <row r="1" ht="24" customHeight="1" spans="1:3">
      <c r="A1" s="56"/>
      <c r="B1" s="56"/>
      <c r="C1" s="56"/>
    </row>
    <row r="2" s="50" customFormat="1" ht="44.15" customHeight="1" spans="1:9">
      <c r="A2" s="57" t="s">
        <v>0</v>
      </c>
      <c r="B2" s="58"/>
      <c r="C2" s="57"/>
      <c r="D2" s="58"/>
      <c r="E2" s="57"/>
      <c r="F2" s="59"/>
      <c r="G2" s="59"/>
      <c r="H2" s="57"/>
      <c r="I2" s="57"/>
    </row>
    <row r="3" s="50" customFormat="1" ht="18.75" customHeight="1" spans="3:9">
      <c r="C3" s="60"/>
      <c r="D3" s="61" t="s">
        <v>1</v>
      </c>
      <c r="E3" s="61"/>
      <c r="F3" s="62"/>
      <c r="G3" s="62"/>
      <c r="H3" s="61"/>
      <c r="I3" s="61"/>
    </row>
    <row r="4" s="51" customFormat="1" ht="22.5" customHeight="1" spans="1:9">
      <c r="A4" s="63" t="s">
        <v>2</v>
      </c>
      <c r="B4" s="63"/>
      <c r="C4" s="63"/>
      <c r="D4" s="63"/>
      <c r="E4" s="63"/>
      <c r="F4" s="64"/>
      <c r="G4" s="64"/>
      <c r="H4" s="65"/>
      <c r="I4" s="65"/>
    </row>
    <row r="5" s="52" customFormat="1" ht="32.25" customHeight="1" spans="1:9">
      <c r="A5" s="66" t="s">
        <v>3</v>
      </c>
      <c r="B5" s="67"/>
      <c r="C5" s="68" t="s">
        <v>4</v>
      </c>
      <c r="D5" s="68"/>
      <c r="E5" s="68" t="s">
        <v>5</v>
      </c>
      <c r="F5" s="69"/>
      <c r="G5" s="69"/>
      <c r="H5" s="68"/>
      <c r="I5" s="128"/>
    </row>
    <row r="6" s="52" customFormat="1" ht="24.75" customHeight="1" spans="1:9">
      <c r="A6" s="70"/>
      <c r="B6" s="71"/>
      <c r="C6" s="72" t="s">
        <v>6</v>
      </c>
      <c r="D6" s="72"/>
      <c r="E6" s="73" t="s">
        <v>7</v>
      </c>
      <c r="F6" s="74"/>
      <c r="G6" s="74"/>
      <c r="H6" s="74"/>
      <c r="I6" s="129"/>
    </row>
    <row r="7" ht="41.15" customHeight="1" spans="1:9">
      <c r="A7" s="70"/>
      <c r="B7" s="71"/>
      <c r="C7" s="75" t="s">
        <v>8</v>
      </c>
      <c r="D7" s="72"/>
      <c r="E7" s="72" t="s">
        <v>9</v>
      </c>
      <c r="F7" s="76"/>
      <c r="G7" s="76" t="s">
        <v>10</v>
      </c>
      <c r="H7" s="72">
        <v>13786230913</v>
      </c>
      <c r="I7" s="130"/>
    </row>
    <row r="8" ht="34" customHeight="1" spans="1:9">
      <c r="A8" s="70"/>
      <c r="B8" s="71"/>
      <c r="C8" s="72" t="s">
        <v>11</v>
      </c>
      <c r="D8" s="72"/>
      <c r="E8" s="77">
        <v>110</v>
      </c>
      <c r="F8" s="78"/>
      <c r="G8" s="76" t="s">
        <v>12</v>
      </c>
      <c r="H8" s="77">
        <v>105</v>
      </c>
      <c r="I8" s="131"/>
    </row>
    <row r="9" ht="267" customHeight="1" spans="1:9">
      <c r="A9" s="70"/>
      <c r="B9" s="71"/>
      <c r="C9" s="72" t="s">
        <v>13</v>
      </c>
      <c r="D9" s="72"/>
      <c r="E9" s="79" t="s">
        <v>14</v>
      </c>
      <c r="F9" s="80"/>
      <c r="G9" s="80"/>
      <c r="H9" s="80"/>
      <c r="I9" s="132"/>
    </row>
    <row r="10" ht="30.75" customHeight="1" spans="1:9">
      <c r="A10" s="70"/>
      <c r="B10" s="71"/>
      <c r="C10" s="81" t="s">
        <v>15</v>
      </c>
      <c r="D10" s="81"/>
      <c r="E10" s="81"/>
      <c r="F10" s="82"/>
      <c r="G10" s="82"/>
      <c r="H10" s="81"/>
      <c r="I10" s="133"/>
    </row>
    <row r="11" ht="30.75" customHeight="1" spans="1:9">
      <c r="A11" s="70"/>
      <c r="B11" s="71"/>
      <c r="C11" s="72" t="s">
        <v>16</v>
      </c>
      <c r="D11" s="72"/>
      <c r="E11" s="72" t="s">
        <v>17</v>
      </c>
      <c r="F11" s="76"/>
      <c r="G11" s="72" t="s">
        <v>18</v>
      </c>
      <c r="H11" s="76" t="s">
        <v>19</v>
      </c>
      <c r="I11" s="134" t="s">
        <v>20</v>
      </c>
    </row>
    <row r="12" ht="30.75" customHeight="1" spans="1:9">
      <c r="A12" s="70"/>
      <c r="B12" s="71"/>
      <c r="C12" s="83">
        <f>E12+G12</f>
        <v>149771</v>
      </c>
      <c r="D12" s="76"/>
      <c r="E12" s="83">
        <v>27771</v>
      </c>
      <c r="F12" s="76"/>
      <c r="G12" s="84">
        <v>122000</v>
      </c>
      <c r="H12" s="76"/>
      <c r="I12" s="134"/>
    </row>
    <row r="13" ht="30.75" customHeight="1" spans="1:9">
      <c r="A13" s="70"/>
      <c r="B13" s="71"/>
      <c r="C13" s="81" t="s">
        <v>21</v>
      </c>
      <c r="D13" s="81"/>
      <c r="E13" s="81"/>
      <c r="F13" s="82"/>
      <c r="G13" s="82"/>
      <c r="H13" s="85"/>
      <c r="I13" s="135"/>
    </row>
    <row r="14" ht="30.75" customHeight="1" spans="1:9">
      <c r="A14" s="70"/>
      <c r="B14" s="71"/>
      <c r="C14" s="72" t="s">
        <v>22</v>
      </c>
      <c r="D14" s="72"/>
      <c r="E14" s="72" t="s">
        <v>23</v>
      </c>
      <c r="F14" s="72"/>
      <c r="G14" s="73" t="s">
        <v>24</v>
      </c>
      <c r="H14" s="86"/>
      <c r="I14" s="136"/>
    </row>
    <row r="15" ht="30.75" customHeight="1" spans="1:9">
      <c r="A15" s="70"/>
      <c r="B15" s="71"/>
      <c r="C15" s="83">
        <f>C12</f>
        <v>149771</v>
      </c>
      <c r="D15" s="72"/>
      <c r="E15" s="87">
        <v>1808</v>
      </c>
      <c r="F15" s="88"/>
      <c r="G15" s="89">
        <f>C15-E15</f>
        <v>147963</v>
      </c>
      <c r="H15" s="90"/>
      <c r="I15" s="137"/>
    </row>
    <row r="16" ht="30.75" customHeight="1" spans="1:9">
      <c r="A16" s="70"/>
      <c r="B16" s="71"/>
      <c r="C16" s="91" t="s">
        <v>25</v>
      </c>
      <c r="D16" s="92"/>
      <c r="E16" s="81" t="s">
        <v>26</v>
      </c>
      <c r="F16" s="82"/>
      <c r="G16" s="82"/>
      <c r="H16" s="81"/>
      <c r="I16" s="133"/>
    </row>
    <row r="17" ht="30.75" customHeight="1" spans="1:9">
      <c r="A17" s="70"/>
      <c r="B17" s="71"/>
      <c r="C17" s="93"/>
      <c r="D17" s="94"/>
      <c r="E17" s="95" t="s">
        <v>27</v>
      </c>
      <c r="F17" s="72" t="s">
        <v>28</v>
      </c>
      <c r="G17" s="76"/>
      <c r="H17" s="76" t="s">
        <v>29</v>
      </c>
      <c r="I17" s="130"/>
    </row>
    <row r="18" ht="30.75" customHeight="1" spans="1:9">
      <c r="A18" s="70"/>
      <c r="B18" s="71"/>
      <c r="C18" s="96"/>
      <c r="D18" s="97"/>
      <c r="E18" s="97">
        <v>11</v>
      </c>
      <c r="F18" s="72">
        <v>14.4</v>
      </c>
      <c r="G18" s="76"/>
      <c r="H18" s="76">
        <v>0</v>
      </c>
      <c r="I18" s="130"/>
    </row>
    <row r="19" ht="46.5" customHeight="1" spans="1:9">
      <c r="A19" s="70" t="s">
        <v>30</v>
      </c>
      <c r="B19" s="71"/>
      <c r="C19" s="98" t="s">
        <v>31</v>
      </c>
      <c r="D19" s="98"/>
      <c r="E19" s="98"/>
      <c r="F19" s="98"/>
      <c r="G19" s="98"/>
      <c r="H19" s="98"/>
      <c r="I19" s="138"/>
    </row>
    <row r="20" ht="46.5" customHeight="1" spans="1:9">
      <c r="A20" s="70"/>
      <c r="B20" s="71"/>
      <c r="C20" s="98"/>
      <c r="D20" s="98"/>
      <c r="E20" s="98"/>
      <c r="F20" s="98"/>
      <c r="G20" s="98"/>
      <c r="H20" s="98"/>
      <c r="I20" s="138"/>
    </row>
    <row r="21" ht="46.5" customHeight="1" spans="1:9">
      <c r="A21" s="70"/>
      <c r="B21" s="71"/>
      <c r="C21" s="98"/>
      <c r="D21" s="98"/>
      <c r="E21" s="98"/>
      <c r="F21" s="98"/>
      <c r="G21" s="98"/>
      <c r="H21" s="98"/>
      <c r="I21" s="138"/>
    </row>
    <row r="22" ht="46.5" customHeight="1" spans="1:9">
      <c r="A22" s="70"/>
      <c r="B22" s="71"/>
      <c r="C22" s="98"/>
      <c r="D22" s="98"/>
      <c r="E22" s="98"/>
      <c r="F22" s="98"/>
      <c r="G22" s="98"/>
      <c r="H22" s="98"/>
      <c r="I22" s="138"/>
    </row>
    <row r="23" ht="20.15" customHeight="1" spans="1:9">
      <c r="A23" s="99" t="s">
        <v>25</v>
      </c>
      <c r="B23" s="100"/>
      <c r="C23" s="75" t="s">
        <v>32</v>
      </c>
      <c r="D23" s="75"/>
      <c r="E23" s="72" t="s">
        <v>33</v>
      </c>
      <c r="F23" s="72" t="s">
        <v>34</v>
      </c>
      <c r="G23" s="72"/>
      <c r="H23" s="72" t="s">
        <v>35</v>
      </c>
      <c r="I23" s="130" t="s">
        <v>36</v>
      </c>
    </row>
    <row r="24" s="53" customFormat="1" ht="107" customHeight="1" spans="1:9">
      <c r="A24" s="101" t="s">
        <v>37</v>
      </c>
      <c r="B24" s="102"/>
      <c r="C24" s="72" t="s">
        <v>38</v>
      </c>
      <c r="D24" s="72"/>
      <c r="E24" s="103" t="s">
        <v>39</v>
      </c>
      <c r="F24" s="104" t="s">
        <v>40</v>
      </c>
      <c r="G24" s="105"/>
      <c r="H24" s="106" t="s">
        <v>41</v>
      </c>
      <c r="I24" s="130"/>
    </row>
    <row r="25" s="53" customFormat="1" ht="32.25" customHeight="1" spans="1:9">
      <c r="A25" s="107"/>
      <c r="B25" s="108"/>
      <c r="C25" s="72"/>
      <c r="D25" s="72"/>
      <c r="E25" s="109"/>
      <c r="F25" s="104" t="s">
        <v>42</v>
      </c>
      <c r="G25" s="105"/>
      <c r="H25" s="106" t="s">
        <v>43</v>
      </c>
      <c r="I25" s="130"/>
    </row>
    <row r="26" s="53" customFormat="1" ht="20.15" customHeight="1" spans="1:9">
      <c r="A26" s="107"/>
      <c r="B26" s="108"/>
      <c r="C26" s="72"/>
      <c r="D26" s="72"/>
      <c r="E26" s="109"/>
      <c r="F26" s="104" t="s">
        <v>44</v>
      </c>
      <c r="G26" s="105"/>
      <c r="H26" s="106" t="s">
        <v>45</v>
      </c>
      <c r="I26" s="130"/>
    </row>
    <row r="27" s="53" customFormat="1" ht="20.15" customHeight="1" spans="1:9">
      <c r="A27" s="107"/>
      <c r="B27" s="108"/>
      <c r="C27" s="72"/>
      <c r="D27" s="72"/>
      <c r="E27" s="109"/>
      <c r="F27" s="104" t="s">
        <v>46</v>
      </c>
      <c r="G27" s="105"/>
      <c r="H27" s="106" t="s">
        <v>47</v>
      </c>
      <c r="I27" s="130"/>
    </row>
    <row r="28" s="53" customFormat="1" ht="20.15" customHeight="1" spans="1:9">
      <c r="A28" s="107"/>
      <c r="B28" s="108"/>
      <c r="C28" s="72"/>
      <c r="D28" s="72"/>
      <c r="E28" s="109"/>
      <c r="F28" s="110" t="s">
        <v>48</v>
      </c>
      <c r="G28" s="111"/>
      <c r="H28" s="106" t="s">
        <v>49</v>
      </c>
      <c r="I28" s="130"/>
    </row>
    <row r="29" s="53" customFormat="1" ht="33" customHeight="1" spans="1:9">
      <c r="A29" s="107"/>
      <c r="B29" s="108"/>
      <c r="C29" s="72"/>
      <c r="D29" s="72"/>
      <c r="E29" s="109"/>
      <c r="F29" s="112" t="s">
        <v>50</v>
      </c>
      <c r="G29" s="113"/>
      <c r="H29" s="106" t="s">
        <v>51</v>
      </c>
      <c r="I29" s="130"/>
    </row>
    <row r="30" s="53" customFormat="1" ht="91" customHeight="1" spans="1:11">
      <c r="A30" s="107"/>
      <c r="B30" s="108"/>
      <c r="C30" s="72"/>
      <c r="D30" s="72"/>
      <c r="E30" s="103" t="s">
        <v>52</v>
      </c>
      <c r="F30" s="104" t="s">
        <v>53</v>
      </c>
      <c r="G30" s="114"/>
      <c r="H30" s="106">
        <v>1</v>
      </c>
      <c r="I30" s="130"/>
      <c r="K30" s="139"/>
    </row>
    <row r="31" s="53" customFormat="1" ht="30" customHeight="1" spans="1:9">
      <c r="A31" s="107"/>
      <c r="B31" s="108"/>
      <c r="C31" s="72"/>
      <c r="D31" s="72"/>
      <c r="E31" s="109"/>
      <c r="F31" s="104" t="s">
        <v>54</v>
      </c>
      <c r="G31" s="114"/>
      <c r="H31" s="106" t="s">
        <v>45</v>
      </c>
      <c r="I31" s="130"/>
    </row>
    <row r="32" s="53" customFormat="1" ht="30" customHeight="1" spans="1:9">
      <c r="A32" s="107"/>
      <c r="B32" s="108"/>
      <c r="C32" s="72"/>
      <c r="D32" s="72"/>
      <c r="E32" s="109"/>
      <c r="F32" s="104" t="s">
        <v>55</v>
      </c>
      <c r="G32" s="105"/>
      <c r="H32" s="106">
        <v>1</v>
      </c>
      <c r="I32" s="130"/>
    </row>
    <row r="33" s="53" customFormat="1" ht="30" customHeight="1" spans="1:9">
      <c r="A33" s="107"/>
      <c r="B33" s="108"/>
      <c r="C33" s="72"/>
      <c r="D33" s="72"/>
      <c r="E33" s="109"/>
      <c r="F33" s="115" t="s">
        <v>56</v>
      </c>
      <c r="G33" s="116"/>
      <c r="H33" s="72" t="s">
        <v>57</v>
      </c>
      <c r="I33" s="130"/>
    </row>
    <row r="34" s="53" customFormat="1" ht="25.5" customHeight="1" spans="1:9">
      <c r="A34" s="107"/>
      <c r="B34" s="108"/>
      <c r="C34" s="72"/>
      <c r="D34" s="72"/>
      <c r="E34" s="72" t="s">
        <v>58</v>
      </c>
      <c r="F34" s="115" t="s">
        <v>59</v>
      </c>
      <c r="G34" s="116"/>
      <c r="H34" s="106">
        <v>1</v>
      </c>
      <c r="I34" s="140"/>
    </row>
    <row r="35" s="53" customFormat="1" ht="25.5" customHeight="1" spans="1:9">
      <c r="A35" s="107"/>
      <c r="B35" s="108"/>
      <c r="C35" s="72"/>
      <c r="D35" s="72"/>
      <c r="E35" s="72"/>
      <c r="F35" s="110" t="s">
        <v>60</v>
      </c>
      <c r="G35" s="111"/>
      <c r="H35" s="106">
        <v>1.5</v>
      </c>
      <c r="I35" s="140"/>
    </row>
    <row r="36" s="53" customFormat="1" ht="25.5" customHeight="1" spans="1:9">
      <c r="A36" s="107"/>
      <c r="B36" s="108"/>
      <c r="C36" s="72"/>
      <c r="D36" s="72"/>
      <c r="E36" s="72"/>
      <c r="F36" s="104" t="s">
        <v>61</v>
      </c>
      <c r="G36" s="105"/>
      <c r="H36" s="72" t="s">
        <v>62</v>
      </c>
      <c r="I36" s="140"/>
    </row>
    <row r="37" s="53" customFormat="1" ht="30" customHeight="1" spans="1:9">
      <c r="A37" s="107"/>
      <c r="B37" s="108"/>
      <c r="C37" s="72"/>
      <c r="D37" s="72"/>
      <c r="E37" s="117" t="s">
        <v>63</v>
      </c>
      <c r="F37" s="104" t="s">
        <v>64</v>
      </c>
      <c r="G37" s="105"/>
      <c r="H37" s="106">
        <v>1</v>
      </c>
      <c r="I37" s="140"/>
    </row>
    <row r="38" s="53" customFormat="1" ht="25" customHeight="1" spans="1:12">
      <c r="A38" s="107"/>
      <c r="B38" s="108"/>
      <c r="C38" s="72" t="s">
        <v>65</v>
      </c>
      <c r="D38" s="72"/>
      <c r="E38" s="103" t="s">
        <v>66</v>
      </c>
      <c r="F38" s="104" t="s">
        <v>67</v>
      </c>
      <c r="G38" s="105"/>
      <c r="H38" s="106" t="s">
        <v>68</v>
      </c>
      <c r="I38" s="140"/>
      <c r="K38" s="61"/>
      <c r="L38" s="61"/>
    </row>
    <row r="39" s="53" customFormat="1" ht="36.5" customHeight="1" spans="1:12">
      <c r="A39" s="107"/>
      <c r="B39" s="108"/>
      <c r="C39" s="72"/>
      <c r="D39" s="72"/>
      <c r="E39" s="117"/>
      <c r="F39" s="110" t="s">
        <v>69</v>
      </c>
      <c r="G39" s="111"/>
      <c r="H39" s="106" t="s">
        <v>70</v>
      </c>
      <c r="I39" s="140"/>
      <c r="K39" s="61"/>
      <c r="L39" s="61"/>
    </row>
    <row r="40" s="53" customFormat="1" ht="25" customHeight="1" spans="1:12">
      <c r="A40" s="107"/>
      <c r="B40" s="108"/>
      <c r="C40" s="72"/>
      <c r="D40" s="72"/>
      <c r="E40" s="103" t="s">
        <v>71</v>
      </c>
      <c r="F40" s="118" t="s">
        <v>72</v>
      </c>
      <c r="G40" s="119"/>
      <c r="H40" s="72" t="s">
        <v>73</v>
      </c>
      <c r="I40" s="140"/>
      <c r="K40" s="61"/>
      <c r="L40" s="61"/>
    </row>
    <row r="41" s="53" customFormat="1" ht="25" customHeight="1" spans="1:12">
      <c r="A41" s="107"/>
      <c r="B41" s="108"/>
      <c r="C41" s="72"/>
      <c r="D41" s="72"/>
      <c r="E41" s="109"/>
      <c r="F41" s="118" t="s">
        <v>74</v>
      </c>
      <c r="G41" s="119"/>
      <c r="H41" s="72" t="s">
        <v>75</v>
      </c>
      <c r="I41" s="140"/>
      <c r="K41" s="61"/>
      <c r="L41" s="61"/>
    </row>
    <row r="42" s="53" customFormat="1" ht="33.5" customHeight="1" spans="1:12">
      <c r="A42" s="107"/>
      <c r="B42" s="108"/>
      <c r="C42" s="72"/>
      <c r="D42" s="72"/>
      <c r="E42" s="109"/>
      <c r="F42" s="104" t="s">
        <v>76</v>
      </c>
      <c r="G42" s="114"/>
      <c r="H42" s="72">
        <v>0</v>
      </c>
      <c r="I42" s="140"/>
      <c r="K42" s="61"/>
      <c r="L42" s="61"/>
    </row>
    <row r="43" s="53" customFormat="1" ht="25" customHeight="1" spans="1:12">
      <c r="A43" s="107"/>
      <c r="B43" s="108"/>
      <c r="C43" s="72"/>
      <c r="D43" s="72"/>
      <c r="E43" s="117"/>
      <c r="F43" s="118" t="s">
        <v>77</v>
      </c>
      <c r="G43" s="119"/>
      <c r="H43" s="72" t="s">
        <v>41</v>
      </c>
      <c r="I43" s="140"/>
      <c r="K43" s="61"/>
      <c r="L43" s="61"/>
    </row>
    <row r="44" s="53" customFormat="1" ht="31.5" customHeight="1" spans="1:12">
      <c r="A44" s="107"/>
      <c r="B44" s="108"/>
      <c r="C44" s="72"/>
      <c r="D44" s="72"/>
      <c r="E44" s="103" t="s">
        <v>78</v>
      </c>
      <c r="F44" s="118" t="s">
        <v>79</v>
      </c>
      <c r="G44" s="119"/>
      <c r="H44" s="72" t="s">
        <v>80</v>
      </c>
      <c r="I44" s="140"/>
      <c r="K44" s="61"/>
      <c r="L44" s="61"/>
    </row>
    <row r="45" s="53" customFormat="1" ht="47.5" customHeight="1" spans="1:12">
      <c r="A45" s="120"/>
      <c r="B45" s="121"/>
      <c r="C45" s="72"/>
      <c r="D45" s="72"/>
      <c r="E45" s="122" t="s">
        <v>81</v>
      </c>
      <c r="F45" s="78" t="s">
        <v>82</v>
      </c>
      <c r="G45" s="78"/>
      <c r="H45" s="106">
        <v>0.96</v>
      </c>
      <c r="I45" s="140"/>
      <c r="K45" s="61"/>
      <c r="L45" s="61"/>
    </row>
    <row r="46" s="50" customFormat="1" ht="12.75" customHeight="1" spans="1:12">
      <c r="A46" s="52"/>
      <c r="D46" s="123"/>
      <c r="E46" s="123"/>
      <c r="F46" s="124"/>
      <c r="G46" s="124"/>
      <c r="H46" s="123"/>
      <c r="I46" s="123"/>
      <c r="K46" s="61"/>
      <c r="L46" s="60"/>
    </row>
    <row r="47" s="50" customFormat="1" ht="33" customHeight="1" spans="1:12">
      <c r="A47" s="125" t="s">
        <v>83</v>
      </c>
      <c r="B47" s="125"/>
      <c r="C47" s="125"/>
      <c r="D47" s="125"/>
      <c r="E47" s="125"/>
      <c r="F47" s="124"/>
      <c r="G47" s="124" t="s">
        <v>84</v>
      </c>
      <c r="H47" s="124"/>
      <c r="I47" s="124"/>
      <c r="K47" s="61"/>
      <c r="L47" s="60"/>
    </row>
    <row r="48" s="50" customFormat="1" ht="35.25" customHeight="1" spans="2:12">
      <c r="B48" s="126" t="s">
        <v>85</v>
      </c>
      <c r="C48" s="126"/>
      <c r="D48" s="126"/>
      <c r="E48" s="126"/>
      <c r="F48" s="127"/>
      <c r="G48" s="127"/>
      <c r="H48" s="126"/>
      <c r="I48" s="126"/>
      <c r="K48" s="61"/>
      <c r="L48" s="60"/>
    </row>
  </sheetData>
  <mergeCells count="73">
    <mergeCell ref="A1:C1"/>
    <mergeCell ref="A2:I2"/>
    <mergeCell ref="D3:I3"/>
    <mergeCell ref="A4:E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C12:D12"/>
    <mergeCell ref="E12:F12"/>
    <mergeCell ref="C13:I13"/>
    <mergeCell ref="C14:D14"/>
    <mergeCell ref="E14:F14"/>
    <mergeCell ref="G14:I14"/>
    <mergeCell ref="C15:D15"/>
    <mergeCell ref="E15:F15"/>
    <mergeCell ref="G15:I15"/>
    <mergeCell ref="E16:I16"/>
    <mergeCell ref="F17:G17"/>
    <mergeCell ref="H17:I17"/>
    <mergeCell ref="F18:G18"/>
    <mergeCell ref="H18:I18"/>
    <mergeCell ref="A23:B23"/>
    <mergeCell ref="C23:D23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A47:E47"/>
    <mergeCell ref="G47:I47"/>
    <mergeCell ref="B48:I48"/>
    <mergeCell ref="E24:E29"/>
    <mergeCell ref="E30:E33"/>
    <mergeCell ref="E34:E36"/>
    <mergeCell ref="E38:E39"/>
    <mergeCell ref="E40:E43"/>
    <mergeCell ref="A5:B18"/>
    <mergeCell ref="C16:D18"/>
    <mergeCell ref="A19:B22"/>
    <mergeCell ref="C19:I22"/>
    <mergeCell ref="C38:D45"/>
    <mergeCell ref="A24:B45"/>
    <mergeCell ref="C24:D37"/>
  </mergeCells>
  <pageMargins left="0.25" right="0.25" top="0.75" bottom="0.75" header="0.3" footer="0.3"/>
  <pageSetup paperSize="9" orientation="portrait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54"/>
  <sheetViews>
    <sheetView topLeftCell="A33" workbookViewId="0">
      <selection activeCell="E45" sqref="E45"/>
    </sheetView>
  </sheetViews>
  <sheetFormatPr defaultColWidth="8.725" defaultRowHeight="13.5"/>
  <cols>
    <col min="1" max="1" width="8.725" style="1"/>
    <col min="2" max="2" width="17.45" style="1" customWidth="1"/>
    <col min="3" max="3" width="14" style="1" customWidth="1"/>
    <col min="4" max="4" width="9.36666666666667" style="1" customWidth="1"/>
    <col min="5" max="5" width="10.45" style="1" customWidth="1"/>
    <col min="6" max="6" width="13.0916666666667" style="1" customWidth="1"/>
    <col min="7" max="7" width="12.3666666666667" style="1" customWidth="1"/>
    <col min="8" max="8" width="15.0916666666667" style="1" customWidth="1"/>
    <col min="9" max="16384" width="8.725" style="1"/>
  </cols>
  <sheetData>
    <row r="2" ht="35.15" customHeight="1" spans="1:8">
      <c r="A2" s="2" t="s">
        <v>86</v>
      </c>
      <c r="B2" s="2"/>
      <c r="C2" s="2"/>
      <c r="D2" s="2"/>
      <c r="E2" s="2"/>
      <c r="F2" s="2"/>
      <c r="G2" s="2"/>
      <c r="H2" s="2"/>
    </row>
    <row r="3" ht="29.15" customHeight="1" spans="1:8">
      <c r="A3" s="3" t="s">
        <v>87</v>
      </c>
      <c r="B3" s="3"/>
      <c r="C3" s="3"/>
      <c r="D3" s="3"/>
      <c r="E3" s="3"/>
      <c r="F3" s="3"/>
      <c r="G3" s="3"/>
      <c r="H3" s="3"/>
    </row>
    <row r="4" ht="30" customHeight="1" spans="1:8">
      <c r="A4" s="3" t="s">
        <v>88</v>
      </c>
      <c r="B4" s="4"/>
      <c r="C4" s="4"/>
      <c r="D4" s="4"/>
      <c r="E4" s="4"/>
      <c r="F4" s="4"/>
      <c r="G4" s="3" t="s">
        <v>89</v>
      </c>
      <c r="H4" s="3" t="s">
        <v>90</v>
      </c>
    </row>
    <row r="5" ht="35.15" customHeight="1" spans="1:8">
      <c r="A5" s="5" t="s">
        <v>91</v>
      </c>
      <c r="B5" s="6" t="s">
        <v>92</v>
      </c>
      <c r="C5" s="6"/>
      <c r="D5" s="7" t="s">
        <v>93</v>
      </c>
      <c r="E5" s="8"/>
      <c r="F5" s="9" t="s">
        <v>94</v>
      </c>
      <c r="G5" s="9"/>
      <c r="H5" s="9" t="s">
        <v>95</v>
      </c>
    </row>
    <row r="6" ht="35.15" customHeight="1" spans="1:8">
      <c r="A6" s="5"/>
      <c r="B6" s="9" t="s">
        <v>96</v>
      </c>
      <c r="C6" s="9"/>
      <c r="D6" s="10">
        <v>44</v>
      </c>
      <c r="E6" s="10"/>
      <c r="F6" s="9" t="s">
        <v>97</v>
      </c>
      <c r="G6" s="9"/>
      <c r="H6" s="10">
        <v>43</v>
      </c>
    </row>
    <row r="7" ht="35.15" customHeight="1" spans="1:8">
      <c r="A7" s="5"/>
      <c r="B7" s="9" t="s">
        <v>98</v>
      </c>
      <c r="C7" s="9"/>
      <c r="D7" s="9"/>
      <c r="E7" s="9"/>
      <c r="F7" s="9"/>
      <c r="G7" s="9"/>
      <c r="H7" s="9"/>
    </row>
    <row r="8" ht="35.15" customHeight="1" spans="1:8">
      <c r="A8" s="5"/>
      <c r="B8" s="9" t="s">
        <v>99</v>
      </c>
      <c r="C8" s="9"/>
      <c r="D8" s="9"/>
      <c r="E8" s="9"/>
      <c r="F8" s="9" t="s">
        <v>100</v>
      </c>
      <c r="G8" s="6" t="s">
        <v>101</v>
      </c>
      <c r="H8" s="9" t="s">
        <v>102</v>
      </c>
    </row>
    <row r="9" ht="35.15" customHeight="1" spans="1:13">
      <c r="A9" s="5"/>
      <c r="B9" s="9" t="s">
        <v>16</v>
      </c>
      <c r="C9" s="9" t="s">
        <v>103</v>
      </c>
      <c r="D9" s="6" t="s">
        <v>104</v>
      </c>
      <c r="E9" s="9" t="s">
        <v>20</v>
      </c>
      <c r="F9" s="9"/>
      <c r="G9" s="6"/>
      <c r="H9" s="9"/>
      <c r="M9" s="45"/>
    </row>
    <row r="10" ht="35.15" customHeight="1" spans="1:8">
      <c r="A10" s="5"/>
      <c r="B10" s="9">
        <f>C10+D10+E10</f>
        <v>214535</v>
      </c>
      <c r="C10" s="9">
        <v>24000</v>
      </c>
      <c r="D10" s="9">
        <f>190535</f>
        <v>190535</v>
      </c>
      <c r="E10" s="9"/>
      <c r="F10" s="11"/>
      <c r="G10" s="9">
        <v>130000</v>
      </c>
      <c r="H10" s="12">
        <v>0</v>
      </c>
    </row>
    <row r="11" ht="20.5" customHeight="1" spans="1:8">
      <c r="A11" s="5"/>
      <c r="B11" s="9" t="s">
        <v>105</v>
      </c>
      <c r="C11" s="9"/>
      <c r="D11" s="9"/>
      <c r="E11" s="9"/>
      <c r="F11" s="9"/>
      <c r="G11" s="9"/>
      <c r="H11" s="9"/>
    </row>
    <row r="12" ht="31" customHeight="1" spans="1:8">
      <c r="A12" s="5"/>
      <c r="B12" s="13" t="s">
        <v>106</v>
      </c>
      <c r="C12" s="14"/>
      <c r="D12" s="14"/>
      <c r="E12" s="14"/>
      <c r="F12" s="14"/>
      <c r="G12" s="14"/>
      <c r="H12" s="15"/>
    </row>
    <row r="13" ht="35.15" customHeight="1" spans="1:8">
      <c r="A13" s="5"/>
      <c r="B13" s="9" t="s">
        <v>107</v>
      </c>
      <c r="C13" s="9"/>
      <c r="D13" s="9"/>
      <c r="E13" s="9"/>
      <c r="F13" s="9"/>
      <c r="G13" s="9"/>
      <c r="H13" s="9"/>
    </row>
    <row r="14" ht="35.15" customHeight="1" spans="1:8">
      <c r="A14" s="5"/>
      <c r="B14" s="9"/>
      <c r="C14" s="9" t="s">
        <v>22</v>
      </c>
      <c r="D14" s="9"/>
      <c r="E14" s="9"/>
      <c r="F14" s="9" t="s">
        <v>23</v>
      </c>
      <c r="G14" s="9"/>
      <c r="H14" s="9" t="s">
        <v>24</v>
      </c>
    </row>
    <row r="15" ht="35.15" customHeight="1" spans="1:8">
      <c r="A15" s="5"/>
      <c r="B15" s="9" t="s">
        <v>99</v>
      </c>
      <c r="C15" s="9">
        <v>344535</v>
      </c>
      <c r="D15" s="9"/>
      <c r="E15" s="9"/>
      <c r="F15" s="9">
        <v>1811</v>
      </c>
      <c r="G15" s="9"/>
      <c r="H15" s="9">
        <v>342724</v>
      </c>
    </row>
    <row r="16" ht="35.15" customHeight="1" spans="1:8">
      <c r="A16" s="5"/>
      <c r="B16" s="9" t="s">
        <v>108</v>
      </c>
      <c r="C16" s="10">
        <f>F16+H16</f>
        <v>69487.99</v>
      </c>
      <c r="D16" s="10"/>
      <c r="E16" s="10"/>
      <c r="F16" s="10">
        <f>717.53+631.06</f>
        <v>1348.59</v>
      </c>
      <c r="G16" s="10"/>
      <c r="H16" s="10">
        <f>36488.22+31651.18</f>
        <v>68139.4</v>
      </c>
    </row>
    <row r="17" ht="35.15" customHeight="1" spans="1:8">
      <c r="A17" s="5"/>
      <c r="B17" s="9" t="s">
        <v>109</v>
      </c>
      <c r="C17" s="9"/>
      <c r="D17" s="9"/>
      <c r="E17" s="9"/>
      <c r="F17" s="9"/>
      <c r="G17" s="9"/>
      <c r="H17" s="9"/>
    </row>
    <row r="18" ht="35.15" customHeight="1" spans="1:8">
      <c r="A18" s="5"/>
      <c r="B18" s="9"/>
      <c r="C18" s="9" t="s">
        <v>27</v>
      </c>
      <c r="D18" s="9" t="s">
        <v>28</v>
      </c>
      <c r="E18" s="9"/>
      <c r="F18" s="9" t="s">
        <v>29</v>
      </c>
      <c r="G18" s="9"/>
      <c r="H18" s="9" t="s">
        <v>110</v>
      </c>
    </row>
    <row r="19" ht="35.15" customHeight="1" spans="1:8">
      <c r="A19" s="5"/>
      <c r="B19" s="9" t="s">
        <v>111</v>
      </c>
      <c r="C19" s="9">
        <v>11</v>
      </c>
      <c r="D19" s="9">
        <v>44.4</v>
      </c>
      <c r="E19" s="9"/>
      <c r="F19" s="9">
        <v>0</v>
      </c>
      <c r="G19" s="9"/>
      <c r="H19" s="9">
        <f>C19+D19+F19</f>
        <v>55.4</v>
      </c>
    </row>
    <row r="20" ht="35.15" customHeight="1" spans="1:8">
      <c r="A20" s="5"/>
      <c r="B20" s="9" t="s">
        <v>108</v>
      </c>
      <c r="C20" s="10">
        <f>3.53+0.73</f>
        <v>4.26</v>
      </c>
      <c r="D20" s="10">
        <f>3.71+2.34</f>
        <v>6.05</v>
      </c>
      <c r="E20" s="10"/>
      <c r="F20" s="9">
        <v>0</v>
      </c>
      <c r="G20" s="9"/>
      <c r="H20" s="9">
        <f>C20+D20+F20</f>
        <v>10.31</v>
      </c>
    </row>
    <row r="21" ht="28" customHeight="1" spans="1:8">
      <c r="A21" s="16" t="s">
        <v>112</v>
      </c>
      <c r="B21" s="6" t="s">
        <v>113</v>
      </c>
      <c r="C21" s="6"/>
      <c r="D21" s="6"/>
      <c r="E21" s="6"/>
      <c r="F21" s="6" t="s">
        <v>114</v>
      </c>
      <c r="G21" s="6" t="s">
        <v>115</v>
      </c>
      <c r="H21" s="6" t="s">
        <v>116</v>
      </c>
    </row>
    <row r="22" ht="38.15" customHeight="1" spans="1:12">
      <c r="A22" s="17"/>
      <c r="B22" s="18" t="s">
        <v>117</v>
      </c>
      <c r="C22" s="19"/>
      <c r="D22" s="19"/>
      <c r="E22" s="20"/>
      <c r="F22" s="26" t="s">
        <v>41</v>
      </c>
      <c r="G22" s="27">
        <v>0.7</v>
      </c>
      <c r="H22" s="26">
        <v>0.7</v>
      </c>
      <c r="K22" s="46"/>
      <c r="L22" s="47"/>
    </row>
    <row r="23" ht="20.15" customHeight="1" spans="1:12">
      <c r="A23" s="17"/>
      <c r="B23" s="23" t="s">
        <v>118</v>
      </c>
      <c r="C23" s="24"/>
      <c r="D23" s="24"/>
      <c r="E23" s="25"/>
      <c r="F23" s="26" t="s">
        <v>41</v>
      </c>
      <c r="G23" s="27">
        <v>0.7</v>
      </c>
      <c r="H23" s="26">
        <v>0.7</v>
      </c>
      <c r="K23" s="46"/>
      <c r="L23" s="47"/>
    </row>
    <row r="24" ht="20.15" customHeight="1" spans="1:12">
      <c r="A24" s="17"/>
      <c r="B24" s="23" t="s">
        <v>44</v>
      </c>
      <c r="C24" s="24"/>
      <c r="D24" s="24"/>
      <c r="E24" s="25"/>
      <c r="F24" s="26" t="s">
        <v>45</v>
      </c>
      <c r="G24" s="27"/>
      <c r="H24" s="26">
        <v>0.7</v>
      </c>
      <c r="K24" s="46"/>
      <c r="L24" s="47"/>
    </row>
    <row r="25" ht="20.15" customHeight="1" spans="1:12">
      <c r="A25" s="17"/>
      <c r="B25" s="23" t="s">
        <v>46</v>
      </c>
      <c r="C25" s="24"/>
      <c r="D25" s="24"/>
      <c r="E25" s="25"/>
      <c r="F25" s="26" t="s">
        <v>47</v>
      </c>
      <c r="G25" s="49" t="s">
        <v>119</v>
      </c>
      <c r="H25" s="26">
        <v>0.7</v>
      </c>
      <c r="K25" s="46"/>
      <c r="L25" s="47"/>
    </row>
    <row r="26" ht="20.15" customHeight="1" spans="1:12">
      <c r="A26" s="17"/>
      <c r="B26" s="23" t="s">
        <v>120</v>
      </c>
      <c r="C26" s="24"/>
      <c r="D26" s="24"/>
      <c r="E26" s="25"/>
      <c r="F26" s="26" t="s">
        <v>121</v>
      </c>
      <c r="G26" s="27"/>
      <c r="H26" s="26">
        <v>0.7</v>
      </c>
      <c r="K26" s="46"/>
      <c r="L26" s="47"/>
    </row>
    <row r="27" ht="20.15" customHeight="1" spans="1:12">
      <c r="A27" s="17"/>
      <c r="B27" s="23" t="s">
        <v>122</v>
      </c>
      <c r="C27" s="24"/>
      <c r="D27" s="24"/>
      <c r="E27" s="25"/>
      <c r="F27" s="26" t="s">
        <v>123</v>
      </c>
      <c r="G27" s="27"/>
      <c r="H27" s="26">
        <v>0.7</v>
      </c>
      <c r="K27" s="46"/>
      <c r="L27" s="47"/>
    </row>
    <row r="28" ht="20.15" customHeight="1" spans="1:12">
      <c r="A28" s="17"/>
      <c r="B28" s="23" t="s">
        <v>124</v>
      </c>
      <c r="C28" s="24"/>
      <c r="D28" s="24"/>
      <c r="E28" s="25"/>
      <c r="F28" s="26">
        <v>1</v>
      </c>
      <c r="G28" s="27"/>
      <c r="H28" s="26">
        <v>0.7</v>
      </c>
      <c r="K28" s="46"/>
      <c r="L28" s="47"/>
    </row>
    <row r="29" ht="20.15" customHeight="1" spans="1:12">
      <c r="A29" s="17"/>
      <c r="B29" s="23" t="s">
        <v>125</v>
      </c>
      <c r="C29" s="24"/>
      <c r="D29" s="24"/>
      <c r="E29" s="25"/>
      <c r="F29" s="26" t="s">
        <v>45</v>
      </c>
      <c r="G29" s="27">
        <v>1</v>
      </c>
      <c r="H29" s="26">
        <v>1</v>
      </c>
      <c r="K29" s="46"/>
      <c r="L29" s="47"/>
    </row>
    <row r="30" ht="20.15" customHeight="1" spans="1:12">
      <c r="A30" s="17"/>
      <c r="B30" s="23" t="s">
        <v>55</v>
      </c>
      <c r="C30" s="24"/>
      <c r="D30" s="24"/>
      <c r="E30" s="25"/>
      <c r="F30" s="26">
        <v>1</v>
      </c>
      <c r="G30" s="27">
        <v>1</v>
      </c>
      <c r="H30" s="26">
        <v>0.7</v>
      </c>
      <c r="K30" s="46"/>
      <c r="L30" s="47"/>
    </row>
    <row r="31" ht="20.15" customHeight="1" spans="1:12">
      <c r="A31" s="17"/>
      <c r="B31" s="23" t="s">
        <v>126</v>
      </c>
      <c r="C31" s="24"/>
      <c r="D31" s="24"/>
      <c r="E31" s="25"/>
      <c r="F31" s="26" t="s">
        <v>127</v>
      </c>
      <c r="G31" s="27">
        <v>1</v>
      </c>
      <c r="H31" s="26">
        <v>1</v>
      </c>
      <c r="K31" s="46"/>
      <c r="L31" s="47"/>
    </row>
    <row r="32" ht="20.15" customHeight="1" spans="1:12">
      <c r="A32" s="17"/>
      <c r="B32" s="23" t="s">
        <v>128</v>
      </c>
      <c r="C32" s="24"/>
      <c r="D32" s="24"/>
      <c r="E32" s="25"/>
      <c r="F32" s="26" t="s">
        <v>129</v>
      </c>
      <c r="G32" s="28" t="s">
        <v>130</v>
      </c>
      <c r="H32" s="26">
        <v>0.7</v>
      </c>
      <c r="K32" s="46"/>
      <c r="L32" s="48"/>
    </row>
    <row r="33" ht="20.15" customHeight="1" spans="1:12">
      <c r="A33" s="17"/>
      <c r="B33" s="23" t="s">
        <v>60</v>
      </c>
      <c r="C33" s="24"/>
      <c r="D33" s="24"/>
      <c r="E33" s="25"/>
      <c r="F33" s="26">
        <v>1.5</v>
      </c>
      <c r="G33" s="27">
        <v>1.5</v>
      </c>
      <c r="H33" s="26">
        <v>1</v>
      </c>
      <c r="K33" s="46"/>
      <c r="L33" s="47"/>
    </row>
    <row r="34" ht="20.15" customHeight="1" spans="1:12">
      <c r="A34" s="17"/>
      <c r="B34" s="23" t="s">
        <v>61</v>
      </c>
      <c r="C34" s="24"/>
      <c r="D34" s="24"/>
      <c r="E34" s="25"/>
      <c r="F34" s="26" t="s">
        <v>131</v>
      </c>
      <c r="G34" s="29">
        <v>7.24</v>
      </c>
      <c r="H34" s="26">
        <v>1</v>
      </c>
      <c r="K34" s="46"/>
      <c r="L34" s="48"/>
    </row>
    <row r="35" ht="24" customHeight="1" spans="1:12">
      <c r="A35" s="17"/>
      <c r="B35" s="23" t="s">
        <v>64</v>
      </c>
      <c r="C35" s="24"/>
      <c r="D35" s="24"/>
      <c r="E35" s="25"/>
      <c r="F35" s="26">
        <v>1</v>
      </c>
      <c r="G35" s="26">
        <v>1</v>
      </c>
      <c r="H35" s="26">
        <v>0.7</v>
      </c>
      <c r="K35" s="46"/>
      <c r="L35" s="47"/>
    </row>
    <row r="36" ht="20.15" customHeight="1" spans="1:12">
      <c r="A36" s="17"/>
      <c r="B36" s="23" t="s">
        <v>67</v>
      </c>
      <c r="C36" s="24"/>
      <c r="D36" s="24"/>
      <c r="E36" s="25"/>
      <c r="F36" s="26" t="s">
        <v>132</v>
      </c>
      <c r="G36" s="26" t="s">
        <v>133</v>
      </c>
      <c r="H36" s="26">
        <v>1</v>
      </c>
      <c r="K36" s="46"/>
      <c r="L36" s="47"/>
    </row>
    <row r="37" ht="14.25" spans="1:12">
      <c r="A37" s="17"/>
      <c r="B37" s="23" t="s">
        <v>69</v>
      </c>
      <c r="C37" s="24"/>
      <c r="D37" s="24"/>
      <c r="E37" s="25"/>
      <c r="F37" s="26" t="s">
        <v>70</v>
      </c>
      <c r="G37" s="27">
        <v>0.7</v>
      </c>
      <c r="H37" s="26">
        <v>0.7</v>
      </c>
      <c r="K37" s="46"/>
      <c r="L37" s="47"/>
    </row>
    <row r="38" ht="20.15" customHeight="1" spans="1:12">
      <c r="A38" s="17"/>
      <c r="B38" s="23" t="s">
        <v>134</v>
      </c>
      <c r="C38" s="24"/>
      <c r="D38" s="24"/>
      <c r="E38" s="25"/>
      <c r="F38" s="26" t="s">
        <v>75</v>
      </c>
      <c r="G38" s="26" t="s">
        <v>75</v>
      </c>
      <c r="H38" s="26">
        <v>0.7</v>
      </c>
      <c r="K38" s="46"/>
      <c r="L38" s="48"/>
    </row>
    <row r="39" ht="20.15" customHeight="1" spans="1:12">
      <c r="A39" s="17"/>
      <c r="B39" s="23" t="s">
        <v>135</v>
      </c>
      <c r="C39" s="24"/>
      <c r="D39" s="24"/>
      <c r="E39" s="25"/>
      <c r="F39" s="26" t="s">
        <v>127</v>
      </c>
      <c r="G39" s="29" t="s">
        <v>136</v>
      </c>
      <c r="H39" s="26">
        <v>0.7</v>
      </c>
      <c r="K39" s="46"/>
      <c r="L39" s="48"/>
    </row>
    <row r="40" ht="20.15" customHeight="1" spans="1:12">
      <c r="A40" s="17"/>
      <c r="B40" s="23" t="s">
        <v>76</v>
      </c>
      <c r="C40" s="24"/>
      <c r="D40" s="24"/>
      <c r="E40" s="25"/>
      <c r="F40" s="30">
        <v>0</v>
      </c>
      <c r="G40" s="29">
        <v>0</v>
      </c>
      <c r="H40" s="26">
        <v>0.7</v>
      </c>
      <c r="K40" s="46"/>
      <c r="L40" s="48"/>
    </row>
    <row r="41" ht="20.15" customHeight="1" spans="1:12">
      <c r="A41" s="17"/>
      <c r="B41" s="23" t="s">
        <v>137</v>
      </c>
      <c r="C41" s="24"/>
      <c r="D41" s="24"/>
      <c r="E41" s="25"/>
      <c r="F41" s="26" t="s">
        <v>41</v>
      </c>
      <c r="G41" s="27">
        <v>1</v>
      </c>
      <c r="H41" s="26">
        <v>1</v>
      </c>
      <c r="K41" s="46"/>
      <c r="L41" s="48"/>
    </row>
    <row r="42" ht="20.15" customHeight="1" spans="1:12">
      <c r="A42" s="17"/>
      <c r="B42" s="23" t="s">
        <v>138</v>
      </c>
      <c r="C42" s="24"/>
      <c r="D42" s="24"/>
      <c r="E42" s="25"/>
      <c r="F42" s="26" t="s">
        <v>80</v>
      </c>
      <c r="G42" s="27">
        <v>1</v>
      </c>
      <c r="H42" s="26">
        <v>1</v>
      </c>
      <c r="K42" s="46"/>
      <c r="L42" s="48"/>
    </row>
    <row r="43" ht="20.15" customHeight="1" spans="1:12">
      <c r="A43" s="17"/>
      <c r="B43" s="23" t="s">
        <v>82</v>
      </c>
      <c r="C43" s="24"/>
      <c r="D43" s="24"/>
      <c r="E43" s="25"/>
      <c r="F43" s="26">
        <v>0.96</v>
      </c>
      <c r="G43" s="27">
        <v>0.98</v>
      </c>
      <c r="H43" s="26">
        <v>0.7</v>
      </c>
      <c r="K43" s="46"/>
      <c r="L43" s="48"/>
    </row>
    <row r="44" ht="20.15" customHeight="1" spans="1:12">
      <c r="A44" s="17"/>
      <c r="B44" s="18"/>
      <c r="C44" s="19"/>
      <c r="D44" s="19"/>
      <c r="E44" s="20"/>
      <c r="F44" s="21"/>
      <c r="G44" s="22"/>
      <c r="H44" s="21"/>
      <c r="K44" s="46"/>
      <c r="L44" s="46"/>
    </row>
    <row r="45" ht="20.15" customHeight="1" spans="1:8">
      <c r="A45" s="17"/>
      <c r="B45" s="18"/>
      <c r="C45" s="19"/>
      <c r="D45" s="19"/>
      <c r="E45" s="20"/>
      <c r="F45" s="31"/>
      <c r="G45" s="21"/>
      <c r="H45" s="21"/>
    </row>
    <row r="46" ht="20.15" customHeight="1" spans="1:8">
      <c r="A46" s="32"/>
      <c r="B46" s="7"/>
      <c r="C46" s="33"/>
      <c r="D46" s="33"/>
      <c r="E46" s="8"/>
      <c r="F46" s="34"/>
      <c r="G46" s="34"/>
      <c r="H46" s="6"/>
    </row>
    <row r="47" ht="64.5" customHeight="1" spans="1:8">
      <c r="A47" s="6" t="s">
        <v>139</v>
      </c>
      <c r="B47" s="6"/>
      <c r="C47" s="34" t="s">
        <v>140</v>
      </c>
      <c r="D47" s="35"/>
      <c r="E47" s="35"/>
      <c r="F47" s="35"/>
      <c r="G47" s="35"/>
      <c r="H47" s="35"/>
    </row>
    <row r="48" ht="68.5" customHeight="1" spans="1:8">
      <c r="A48" s="6" t="s">
        <v>141</v>
      </c>
      <c r="B48" s="6"/>
      <c r="C48" s="36" t="s">
        <v>142</v>
      </c>
      <c r="D48" s="36"/>
      <c r="E48" s="36"/>
      <c r="F48" s="36"/>
      <c r="G48" s="36"/>
      <c r="H48" s="36"/>
    </row>
    <row r="49" ht="24" customHeight="1" spans="1:8">
      <c r="A49" s="6" t="s">
        <v>143</v>
      </c>
      <c r="B49" s="7"/>
      <c r="C49" s="37"/>
      <c r="D49" s="38"/>
      <c r="E49" s="38"/>
      <c r="F49" s="38"/>
      <c r="G49" s="38"/>
      <c r="H49" s="39"/>
    </row>
    <row r="50" ht="24" customHeight="1" spans="1:8">
      <c r="A50" s="6"/>
      <c r="B50" s="7"/>
      <c r="C50" s="40"/>
      <c r="D50" s="41"/>
      <c r="E50" s="41"/>
      <c r="F50" s="41"/>
      <c r="G50" s="41"/>
      <c r="H50" s="42"/>
    </row>
    <row r="51" ht="24" customHeight="1" spans="1:8">
      <c r="A51" s="6"/>
      <c r="B51" s="7"/>
      <c r="C51" s="40"/>
      <c r="D51" s="41"/>
      <c r="E51" s="41"/>
      <c r="F51" s="41"/>
      <c r="G51" s="41"/>
      <c r="H51" s="42"/>
    </row>
    <row r="52" ht="46.5" customHeight="1" spans="1:8">
      <c r="A52" s="6"/>
      <c r="B52" s="7"/>
      <c r="C52" s="40"/>
      <c r="D52" s="41"/>
      <c r="E52" s="41"/>
      <c r="F52" s="41"/>
      <c r="G52" s="41"/>
      <c r="H52" s="42"/>
    </row>
    <row r="53" ht="22.5" customHeight="1" spans="1:8">
      <c r="A53" s="6"/>
      <c r="B53" s="6"/>
      <c r="C53" s="43" t="s">
        <v>144</v>
      </c>
      <c r="D53" s="43"/>
      <c r="E53" s="43"/>
      <c r="F53" s="43"/>
      <c r="G53" s="43"/>
      <c r="H53" s="43"/>
    </row>
    <row r="54" ht="33" customHeight="1" spans="1:8">
      <c r="A54" s="44" t="s">
        <v>145</v>
      </c>
      <c r="B54" s="44"/>
      <c r="C54" s="44"/>
      <c r="D54" s="44"/>
      <c r="E54" s="44"/>
      <c r="F54" s="44"/>
      <c r="G54" s="44"/>
      <c r="H54" s="44"/>
    </row>
  </sheetData>
  <mergeCells count="64">
    <mergeCell ref="A2:H2"/>
    <mergeCell ref="A3:H3"/>
    <mergeCell ref="B5:C5"/>
    <mergeCell ref="D5:E5"/>
    <mergeCell ref="F5:G5"/>
    <mergeCell ref="B6:C6"/>
    <mergeCell ref="D6:E6"/>
    <mergeCell ref="F6:G6"/>
    <mergeCell ref="B7:H7"/>
    <mergeCell ref="B8:E8"/>
    <mergeCell ref="B11:H11"/>
    <mergeCell ref="B12:H12"/>
    <mergeCell ref="B13:H13"/>
    <mergeCell ref="C14:E14"/>
    <mergeCell ref="F14:G14"/>
    <mergeCell ref="C15:E15"/>
    <mergeCell ref="F15:G15"/>
    <mergeCell ref="C16:E16"/>
    <mergeCell ref="F16:G16"/>
    <mergeCell ref="B17:H17"/>
    <mergeCell ref="D18:E18"/>
    <mergeCell ref="F18:G18"/>
    <mergeCell ref="D19:E19"/>
    <mergeCell ref="F19:G19"/>
    <mergeCell ref="D20:E20"/>
    <mergeCell ref="F20:G20"/>
    <mergeCell ref="B21:E21"/>
    <mergeCell ref="B22:E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B32:E32"/>
    <mergeCell ref="B33:E33"/>
    <mergeCell ref="B34:E34"/>
    <mergeCell ref="B35:E35"/>
    <mergeCell ref="B36:E36"/>
    <mergeCell ref="B37:E37"/>
    <mergeCell ref="B38:E38"/>
    <mergeCell ref="B39:E39"/>
    <mergeCell ref="B40:E40"/>
    <mergeCell ref="B41:E41"/>
    <mergeCell ref="B42:E42"/>
    <mergeCell ref="B43:E43"/>
    <mergeCell ref="B44:E44"/>
    <mergeCell ref="B46:E46"/>
    <mergeCell ref="A47:B47"/>
    <mergeCell ref="C47:H47"/>
    <mergeCell ref="A48:B48"/>
    <mergeCell ref="C48:H48"/>
    <mergeCell ref="C53:H53"/>
    <mergeCell ref="A54:H54"/>
    <mergeCell ref="A5:A20"/>
    <mergeCell ref="A21:A46"/>
    <mergeCell ref="F8:F9"/>
    <mergeCell ref="G8:G9"/>
    <mergeCell ref="H8:H9"/>
    <mergeCell ref="A49:B53"/>
    <mergeCell ref="C49:H52"/>
  </mergeCells>
  <printOptions horizontalCentered="1"/>
  <pageMargins left="0.118110236220472" right="0.118110236220472" top="0.748031496062992" bottom="0.748031496062992" header="0.31496062992126" footer="0.31496062992126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54"/>
  <sheetViews>
    <sheetView workbookViewId="0">
      <selection activeCell="C9" sqref="C9"/>
    </sheetView>
  </sheetViews>
  <sheetFormatPr defaultColWidth="8.725" defaultRowHeight="13.5"/>
  <cols>
    <col min="1" max="1" width="8.725" style="1"/>
    <col min="2" max="2" width="17.45" style="1" customWidth="1"/>
    <col min="3" max="3" width="14" style="1" customWidth="1"/>
    <col min="4" max="4" width="9.36666666666667" style="1" customWidth="1"/>
    <col min="5" max="5" width="10.45" style="1" customWidth="1"/>
    <col min="6" max="6" width="12" style="1" customWidth="1"/>
    <col min="7" max="7" width="12.3666666666667" style="1" customWidth="1"/>
    <col min="8" max="8" width="14.8166666666667" style="1" customWidth="1"/>
    <col min="9" max="16384" width="8.725" style="1"/>
  </cols>
  <sheetData>
    <row r="2" ht="35.15" customHeight="1" spans="1:8">
      <c r="A2" s="2" t="s">
        <v>86</v>
      </c>
      <c r="B2" s="2"/>
      <c r="C2" s="2"/>
      <c r="D2" s="2"/>
      <c r="E2" s="2"/>
      <c r="F2" s="2"/>
      <c r="G2" s="2"/>
      <c r="H2" s="2"/>
    </row>
    <row r="3" ht="29.15" customHeight="1" spans="1:8">
      <c r="A3" s="3" t="s">
        <v>146</v>
      </c>
      <c r="B3" s="3"/>
      <c r="C3" s="3"/>
      <c r="D3" s="3"/>
      <c r="E3" s="3"/>
      <c r="F3" s="3"/>
      <c r="G3" s="3"/>
      <c r="H3" s="3"/>
    </row>
    <row r="4" ht="30" customHeight="1" spans="1:8">
      <c r="A4" s="3" t="s">
        <v>88</v>
      </c>
      <c r="B4" s="4"/>
      <c r="C4" s="4"/>
      <c r="D4" s="4"/>
      <c r="E4" s="4"/>
      <c r="F4" s="4"/>
      <c r="G4" s="3" t="s">
        <v>89</v>
      </c>
      <c r="H4" s="3" t="s">
        <v>147</v>
      </c>
    </row>
    <row r="5" ht="35.15" customHeight="1" spans="1:8">
      <c r="A5" s="5" t="s">
        <v>91</v>
      </c>
      <c r="B5" s="6" t="s">
        <v>92</v>
      </c>
      <c r="C5" s="6"/>
      <c r="D5" s="7" t="s">
        <v>93</v>
      </c>
      <c r="E5" s="8"/>
      <c r="F5" s="9" t="s">
        <v>94</v>
      </c>
      <c r="G5" s="9"/>
      <c r="H5" s="9" t="s">
        <v>95</v>
      </c>
    </row>
    <row r="6" ht="35.15" customHeight="1" spans="1:8">
      <c r="A6" s="5"/>
      <c r="B6" s="9" t="s">
        <v>96</v>
      </c>
      <c r="C6" s="9"/>
      <c r="D6" s="10">
        <v>44</v>
      </c>
      <c r="E6" s="10"/>
      <c r="F6" s="9" t="s">
        <v>97</v>
      </c>
      <c r="G6" s="9"/>
      <c r="H6" s="10">
        <v>43</v>
      </c>
    </row>
    <row r="7" ht="35.15" customHeight="1" spans="1:8">
      <c r="A7" s="5"/>
      <c r="B7" s="9" t="s">
        <v>98</v>
      </c>
      <c r="C7" s="9"/>
      <c r="D7" s="9"/>
      <c r="E7" s="9"/>
      <c r="F7" s="9"/>
      <c r="G7" s="9"/>
      <c r="H7" s="9"/>
    </row>
    <row r="8" ht="35.15" customHeight="1" spans="1:8">
      <c r="A8" s="5"/>
      <c r="B8" s="9" t="s">
        <v>99</v>
      </c>
      <c r="C8" s="9"/>
      <c r="D8" s="9"/>
      <c r="E8" s="9"/>
      <c r="F8" s="9" t="s">
        <v>100</v>
      </c>
      <c r="G8" s="6" t="s">
        <v>101</v>
      </c>
      <c r="H8" s="9" t="s">
        <v>102</v>
      </c>
    </row>
    <row r="9" ht="35.15" customHeight="1" spans="1:13">
      <c r="A9" s="5"/>
      <c r="B9" s="9" t="s">
        <v>16</v>
      </c>
      <c r="C9" s="9" t="s">
        <v>103</v>
      </c>
      <c r="D9" s="6" t="s">
        <v>104</v>
      </c>
      <c r="E9" s="9" t="s">
        <v>20</v>
      </c>
      <c r="F9" s="9"/>
      <c r="G9" s="6"/>
      <c r="H9" s="9"/>
      <c r="M9" s="45"/>
    </row>
    <row r="10" ht="35.15" customHeight="1" spans="1:8">
      <c r="A10" s="5"/>
      <c r="B10" s="9">
        <f>C10+D10+E10</f>
        <v>214535</v>
      </c>
      <c r="C10" s="9">
        <v>24000</v>
      </c>
      <c r="D10" s="9">
        <f>190535</f>
        <v>190535</v>
      </c>
      <c r="E10" s="9"/>
      <c r="F10" s="11"/>
      <c r="G10" s="9">
        <v>130000</v>
      </c>
      <c r="H10" s="12">
        <v>0</v>
      </c>
    </row>
    <row r="11" ht="20.5" customHeight="1" spans="1:8">
      <c r="A11" s="5"/>
      <c r="B11" s="9" t="s">
        <v>105</v>
      </c>
      <c r="C11" s="9"/>
      <c r="D11" s="9"/>
      <c r="E11" s="9"/>
      <c r="F11" s="9"/>
      <c r="G11" s="9"/>
      <c r="H11" s="9"/>
    </row>
    <row r="12" ht="31" customHeight="1" spans="1:8">
      <c r="A12" s="5"/>
      <c r="B12" s="13" t="s">
        <v>106</v>
      </c>
      <c r="C12" s="14"/>
      <c r="D12" s="14"/>
      <c r="E12" s="14"/>
      <c r="F12" s="14"/>
      <c r="G12" s="14"/>
      <c r="H12" s="15"/>
    </row>
    <row r="13" ht="35.15" customHeight="1" spans="1:8">
      <c r="A13" s="5"/>
      <c r="B13" s="9" t="s">
        <v>107</v>
      </c>
      <c r="C13" s="9"/>
      <c r="D13" s="9"/>
      <c r="E13" s="9"/>
      <c r="F13" s="9"/>
      <c r="G13" s="9"/>
      <c r="H13" s="9"/>
    </row>
    <row r="14" ht="35.15" customHeight="1" spans="1:8">
      <c r="A14" s="5"/>
      <c r="B14" s="9"/>
      <c r="C14" s="9" t="s">
        <v>22</v>
      </c>
      <c r="D14" s="9"/>
      <c r="E14" s="9"/>
      <c r="F14" s="9" t="s">
        <v>23</v>
      </c>
      <c r="G14" s="9"/>
      <c r="H14" s="9" t="s">
        <v>24</v>
      </c>
    </row>
    <row r="15" ht="35.15" customHeight="1" spans="1:8">
      <c r="A15" s="5"/>
      <c r="B15" s="9" t="s">
        <v>99</v>
      </c>
      <c r="C15" s="9">
        <v>344535</v>
      </c>
      <c r="D15" s="9"/>
      <c r="E15" s="9"/>
      <c r="F15" s="9">
        <v>1811</v>
      </c>
      <c r="G15" s="9"/>
      <c r="H15" s="9">
        <v>342724</v>
      </c>
    </row>
    <row r="16" ht="35.15" customHeight="1" spans="1:8">
      <c r="A16" s="5"/>
      <c r="B16" s="9" t="s">
        <v>108</v>
      </c>
      <c r="C16" s="10">
        <f>F16+H16</f>
        <v>301324.21</v>
      </c>
      <c r="D16" s="10"/>
      <c r="E16" s="10"/>
      <c r="F16" s="10">
        <f>717.53+631.06+435.84</f>
        <v>1784.43</v>
      </c>
      <c r="G16" s="10"/>
      <c r="H16" s="10">
        <f>36488.22+31651.18+231400.38</f>
        <v>299539.78</v>
      </c>
    </row>
    <row r="17" ht="35.15" customHeight="1" spans="1:8">
      <c r="A17" s="5"/>
      <c r="B17" s="9" t="s">
        <v>109</v>
      </c>
      <c r="C17" s="9"/>
      <c r="D17" s="9"/>
      <c r="E17" s="9"/>
      <c r="F17" s="9"/>
      <c r="G17" s="9"/>
      <c r="H17" s="9"/>
    </row>
    <row r="18" ht="35.15" customHeight="1" spans="1:8">
      <c r="A18" s="5"/>
      <c r="B18" s="9"/>
      <c r="C18" s="9" t="s">
        <v>27</v>
      </c>
      <c r="D18" s="9" t="s">
        <v>28</v>
      </c>
      <c r="E18" s="9"/>
      <c r="F18" s="9" t="s">
        <v>29</v>
      </c>
      <c r="G18" s="9"/>
      <c r="H18" s="9" t="s">
        <v>110</v>
      </c>
    </row>
    <row r="19" ht="35.15" customHeight="1" spans="1:8">
      <c r="A19" s="5"/>
      <c r="B19" s="9" t="s">
        <v>111</v>
      </c>
      <c r="C19" s="9">
        <v>11</v>
      </c>
      <c r="D19" s="9">
        <v>44.4</v>
      </c>
      <c r="E19" s="9"/>
      <c r="F19" s="9">
        <v>0</v>
      </c>
      <c r="G19" s="9"/>
      <c r="H19" s="9">
        <f>C19+D19+F19</f>
        <v>55.4</v>
      </c>
    </row>
    <row r="20" ht="35.15" customHeight="1" spans="1:8">
      <c r="A20" s="5"/>
      <c r="B20" s="9" t="s">
        <v>108</v>
      </c>
      <c r="C20" s="10">
        <f>3.53+0.73+0.64</f>
        <v>4.9</v>
      </c>
      <c r="D20" s="10">
        <f>3.71+2.34+4.48</f>
        <v>10.53</v>
      </c>
      <c r="E20" s="10"/>
      <c r="F20" s="9">
        <v>0</v>
      </c>
      <c r="G20" s="9"/>
      <c r="H20" s="9">
        <f>C20+D20+F20</f>
        <v>15.43</v>
      </c>
    </row>
    <row r="21" ht="28" customHeight="1" spans="1:8">
      <c r="A21" s="16" t="s">
        <v>112</v>
      </c>
      <c r="B21" s="6" t="s">
        <v>113</v>
      </c>
      <c r="C21" s="6"/>
      <c r="D21" s="6"/>
      <c r="E21" s="6"/>
      <c r="F21" s="6" t="s">
        <v>114</v>
      </c>
      <c r="G21" s="6" t="s">
        <v>115</v>
      </c>
      <c r="H21" s="6" t="s">
        <v>116</v>
      </c>
    </row>
    <row r="22" ht="38.15" customHeight="1" spans="1:12">
      <c r="A22" s="17"/>
      <c r="B22" s="18" t="s">
        <v>117</v>
      </c>
      <c r="C22" s="19"/>
      <c r="D22" s="19"/>
      <c r="E22" s="20"/>
      <c r="F22" s="21" t="s">
        <v>41</v>
      </c>
      <c r="G22" s="22">
        <v>1</v>
      </c>
      <c r="H22" s="21">
        <v>1</v>
      </c>
      <c r="K22" s="46"/>
      <c r="L22" s="47"/>
    </row>
    <row r="23" ht="20.15" customHeight="1" spans="1:12">
      <c r="A23" s="17"/>
      <c r="B23" s="23" t="s">
        <v>118</v>
      </c>
      <c r="C23" s="24"/>
      <c r="D23" s="24"/>
      <c r="E23" s="25"/>
      <c r="F23" s="26" t="s">
        <v>41</v>
      </c>
      <c r="G23" s="27">
        <v>1</v>
      </c>
      <c r="H23" s="26">
        <v>1</v>
      </c>
      <c r="K23" s="46"/>
      <c r="L23" s="47"/>
    </row>
    <row r="24" ht="20.15" customHeight="1" spans="1:12">
      <c r="A24" s="17"/>
      <c r="B24" s="23" t="s">
        <v>44</v>
      </c>
      <c r="C24" s="24"/>
      <c r="D24" s="24"/>
      <c r="E24" s="25"/>
      <c r="F24" s="26" t="s">
        <v>45</v>
      </c>
      <c r="G24" s="26" t="s">
        <v>45</v>
      </c>
      <c r="H24" s="26">
        <v>1</v>
      </c>
      <c r="K24" s="46"/>
      <c r="L24" s="47"/>
    </row>
    <row r="25" ht="20.15" customHeight="1" spans="1:12">
      <c r="A25" s="17"/>
      <c r="B25" s="23" t="s">
        <v>46</v>
      </c>
      <c r="C25" s="24"/>
      <c r="D25" s="24"/>
      <c r="E25" s="25"/>
      <c r="F25" s="26" t="s">
        <v>47</v>
      </c>
      <c r="G25" s="26" t="s">
        <v>148</v>
      </c>
      <c r="H25" s="26">
        <v>1</v>
      </c>
      <c r="K25" s="46"/>
      <c r="L25" s="47"/>
    </row>
    <row r="26" ht="20.15" customHeight="1" spans="1:12">
      <c r="A26" s="17"/>
      <c r="B26" s="23" t="s">
        <v>120</v>
      </c>
      <c r="C26" s="24"/>
      <c r="D26" s="24"/>
      <c r="E26" s="25"/>
      <c r="F26" s="26" t="s">
        <v>121</v>
      </c>
      <c r="G26" s="26" t="s">
        <v>149</v>
      </c>
      <c r="H26" s="26">
        <v>1</v>
      </c>
      <c r="K26" s="46"/>
      <c r="L26" s="47"/>
    </row>
    <row r="27" ht="20.15" customHeight="1" spans="1:12">
      <c r="A27" s="17"/>
      <c r="B27" s="23" t="s">
        <v>122</v>
      </c>
      <c r="C27" s="24"/>
      <c r="D27" s="24"/>
      <c r="E27" s="25"/>
      <c r="F27" s="26" t="s">
        <v>123</v>
      </c>
      <c r="G27" s="26" t="s">
        <v>150</v>
      </c>
      <c r="H27" s="26">
        <v>1</v>
      </c>
      <c r="K27" s="46"/>
      <c r="L27" s="47"/>
    </row>
    <row r="28" ht="20.15" customHeight="1" spans="1:12">
      <c r="A28" s="17"/>
      <c r="B28" s="23" t="s">
        <v>124</v>
      </c>
      <c r="C28" s="24"/>
      <c r="D28" s="24"/>
      <c r="E28" s="25"/>
      <c r="F28" s="26">
        <v>1</v>
      </c>
      <c r="G28" s="27">
        <v>1</v>
      </c>
      <c r="H28" s="26">
        <v>1</v>
      </c>
      <c r="K28" s="46"/>
      <c r="L28" s="47"/>
    </row>
    <row r="29" ht="20.15" customHeight="1" spans="1:12">
      <c r="A29" s="17"/>
      <c r="B29" s="23" t="s">
        <v>125</v>
      </c>
      <c r="C29" s="24"/>
      <c r="D29" s="24"/>
      <c r="E29" s="25"/>
      <c r="F29" s="26" t="s">
        <v>45</v>
      </c>
      <c r="G29" s="26" t="s">
        <v>45</v>
      </c>
      <c r="H29" s="26">
        <v>1</v>
      </c>
      <c r="K29" s="46"/>
      <c r="L29" s="47"/>
    </row>
    <row r="30" ht="20.15" customHeight="1" spans="1:12">
      <c r="A30" s="17"/>
      <c r="B30" s="23" t="s">
        <v>55</v>
      </c>
      <c r="C30" s="24"/>
      <c r="D30" s="24"/>
      <c r="E30" s="25"/>
      <c r="F30" s="26">
        <v>1</v>
      </c>
      <c r="G30" s="27">
        <v>1</v>
      </c>
      <c r="H30" s="26">
        <v>1</v>
      </c>
      <c r="K30" s="46"/>
      <c r="L30" s="47"/>
    </row>
    <row r="31" ht="20.15" customHeight="1" spans="1:12">
      <c r="A31" s="17"/>
      <c r="B31" s="23" t="s">
        <v>126</v>
      </c>
      <c r="C31" s="24"/>
      <c r="D31" s="24"/>
      <c r="E31" s="25"/>
      <c r="F31" s="26" t="s">
        <v>127</v>
      </c>
      <c r="G31" s="26" t="s">
        <v>73</v>
      </c>
      <c r="H31" s="26">
        <v>1</v>
      </c>
      <c r="K31" s="46"/>
      <c r="L31" s="47"/>
    </row>
    <row r="32" ht="20.15" customHeight="1" spans="1:12">
      <c r="A32" s="17"/>
      <c r="B32" s="23" t="s">
        <v>128</v>
      </c>
      <c r="C32" s="24"/>
      <c r="D32" s="24"/>
      <c r="E32" s="25"/>
      <c r="F32" s="26" t="s">
        <v>129</v>
      </c>
      <c r="G32" s="28" t="s">
        <v>129</v>
      </c>
      <c r="H32" s="26">
        <v>1</v>
      </c>
      <c r="K32" s="46"/>
      <c r="L32" s="48"/>
    </row>
    <row r="33" ht="20.15" customHeight="1" spans="1:12">
      <c r="A33" s="17"/>
      <c r="B33" s="23" t="s">
        <v>60</v>
      </c>
      <c r="C33" s="24"/>
      <c r="D33" s="24"/>
      <c r="E33" s="25"/>
      <c r="F33" s="26">
        <v>1.5</v>
      </c>
      <c r="G33" s="27">
        <v>1.5</v>
      </c>
      <c r="H33" s="26">
        <v>1</v>
      </c>
      <c r="K33" s="46"/>
      <c r="L33" s="47"/>
    </row>
    <row r="34" ht="20.15" customHeight="1" spans="1:12">
      <c r="A34" s="17"/>
      <c r="B34" s="23" t="s">
        <v>61</v>
      </c>
      <c r="C34" s="24"/>
      <c r="D34" s="24"/>
      <c r="E34" s="25"/>
      <c r="F34" s="26" t="s">
        <v>131</v>
      </c>
      <c r="G34" s="29">
        <v>15.43</v>
      </c>
      <c r="H34" s="26">
        <v>1</v>
      </c>
      <c r="K34" s="46"/>
      <c r="L34" s="48"/>
    </row>
    <row r="35" ht="24" customHeight="1" spans="1:12">
      <c r="A35" s="17"/>
      <c r="B35" s="23" t="s">
        <v>64</v>
      </c>
      <c r="C35" s="24"/>
      <c r="D35" s="24"/>
      <c r="E35" s="25"/>
      <c r="F35" s="26">
        <v>1</v>
      </c>
      <c r="G35" s="26">
        <v>1</v>
      </c>
      <c r="H35" s="26">
        <v>1</v>
      </c>
      <c r="K35" s="46"/>
      <c r="L35" s="47"/>
    </row>
    <row r="36" ht="20.15" customHeight="1" spans="1:12">
      <c r="A36" s="17"/>
      <c r="B36" s="23" t="s">
        <v>67</v>
      </c>
      <c r="C36" s="24"/>
      <c r="D36" s="24"/>
      <c r="E36" s="25"/>
      <c r="F36" s="26" t="s">
        <v>132</v>
      </c>
      <c r="G36" s="26" t="s">
        <v>151</v>
      </c>
      <c r="H36" s="26">
        <v>1</v>
      </c>
      <c r="K36" s="46"/>
      <c r="L36" s="47"/>
    </row>
    <row r="37" ht="14.25" spans="1:12">
      <c r="A37" s="17"/>
      <c r="B37" s="23" t="s">
        <v>69</v>
      </c>
      <c r="C37" s="24"/>
      <c r="D37" s="24"/>
      <c r="E37" s="25"/>
      <c r="F37" s="26" t="s">
        <v>70</v>
      </c>
      <c r="G37" s="27">
        <v>1</v>
      </c>
      <c r="H37" s="26">
        <v>1</v>
      </c>
      <c r="K37" s="46"/>
      <c r="L37" s="47"/>
    </row>
    <row r="38" ht="20.15" customHeight="1" spans="1:12">
      <c r="A38" s="17"/>
      <c r="B38" s="23" t="s">
        <v>134</v>
      </c>
      <c r="C38" s="24"/>
      <c r="D38" s="24"/>
      <c r="E38" s="25"/>
      <c r="F38" s="26" t="s">
        <v>75</v>
      </c>
      <c r="G38" s="26" t="s">
        <v>75</v>
      </c>
      <c r="H38" s="26">
        <v>1</v>
      </c>
      <c r="K38" s="46"/>
      <c r="L38" s="48"/>
    </row>
    <row r="39" ht="20.15" customHeight="1" spans="1:12">
      <c r="A39" s="17"/>
      <c r="B39" s="23" t="s">
        <v>135</v>
      </c>
      <c r="C39" s="24"/>
      <c r="D39" s="24"/>
      <c r="E39" s="25"/>
      <c r="F39" s="26" t="s">
        <v>127</v>
      </c>
      <c r="G39" s="29" t="s">
        <v>127</v>
      </c>
      <c r="H39" s="26">
        <v>1</v>
      </c>
      <c r="K39" s="46"/>
      <c r="L39" s="48"/>
    </row>
    <row r="40" ht="20.15" customHeight="1" spans="1:12">
      <c r="A40" s="17"/>
      <c r="B40" s="23" t="s">
        <v>76</v>
      </c>
      <c r="C40" s="24"/>
      <c r="D40" s="24"/>
      <c r="E40" s="25"/>
      <c r="F40" s="30">
        <v>0</v>
      </c>
      <c r="G40" s="29">
        <v>0</v>
      </c>
      <c r="H40" s="26">
        <v>1</v>
      </c>
      <c r="K40" s="46"/>
      <c r="L40" s="48"/>
    </row>
    <row r="41" ht="20.15" customHeight="1" spans="1:12">
      <c r="A41" s="17"/>
      <c r="B41" s="23" t="s">
        <v>137</v>
      </c>
      <c r="C41" s="24"/>
      <c r="D41" s="24"/>
      <c r="E41" s="25"/>
      <c r="F41" s="26" t="s">
        <v>41</v>
      </c>
      <c r="G41" s="27">
        <v>1</v>
      </c>
      <c r="H41" s="26">
        <v>1</v>
      </c>
      <c r="K41" s="46"/>
      <c r="L41" s="48"/>
    </row>
    <row r="42" ht="20.15" customHeight="1" spans="1:12">
      <c r="A42" s="17"/>
      <c r="B42" s="23" t="s">
        <v>138</v>
      </c>
      <c r="C42" s="24"/>
      <c r="D42" s="24"/>
      <c r="E42" s="25"/>
      <c r="F42" s="26" t="s">
        <v>80</v>
      </c>
      <c r="G42" s="27">
        <v>1</v>
      </c>
      <c r="H42" s="26">
        <v>1</v>
      </c>
      <c r="K42" s="46"/>
      <c r="L42" s="48"/>
    </row>
    <row r="43" ht="20.15" customHeight="1" spans="1:12">
      <c r="A43" s="17"/>
      <c r="B43" s="23" t="s">
        <v>82</v>
      </c>
      <c r="C43" s="24"/>
      <c r="D43" s="24"/>
      <c r="E43" s="25"/>
      <c r="F43" s="26">
        <v>0.96</v>
      </c>
      <c r="G43" s="27">
        <v>0.95</v>
      </c>
      <c r="H43" s="26">
        <v>1</v>
      </c>
      <c r="K43" s="46"/>
      <c r="L43" s="48"/>
    </row>
    <row r="44" ht="20.15" customHeight="1" spans="1:12">
      <c r="A44" s="17"/>
      <c r="B44" s="18"/>
      <c r="C44" s="19"/>
      <c r="D44" s="19"/>
      <c r="E44" s="20"/>
      <c r="F44" s="21"/>
      <c r="G44" s="22"/>
      <c r="H44" s="21"/>
      <c r="K44" s="46"/>
      <c r="L44" s="46"/>
    </row>
    <row r="45" ht="20.15" customHeight="1" spans="1:8">
      <c r="A45" s="17"/>
      <c r="B45" s="18"/>
      <c r="C45" s="19"/>
      <c r="D45" s="19"/>
      <c r="E45" s="20"/>
      <c r="F45" s="31"/>
      <c r="G45" s="21"/>
      <c r="H45" s="21"/>
    </row>
    <row r="46" ht="20.15" customHeight="1" spans="1:8">
      <c r="A46" s="32"/>
      <c r="B46" s="7"/>
      <c r="C46" s="33"/>
      <c r="D46" s="33"/>
      <c r="E46" s="8"/>
      <c r="F46" s="34"/>
      <c r="G46" s="34"/>
      <c r="H46" s="6"/>
    </row>
    <row r="47" ht="64.5" customHeight="1" spans="1:8">
      <c r="A47" s="6" t="s">
        <v>139</v>
      </c>
      <c r="B47" s="6"/>
      <c r="C47" s="34" t="s">
        <v>140</v>
      </c>
      <c r="D47" s="35"/>
      <c r="E47" s="35"/>
      <c r="F47" s="35"/>
      <c r="G47" s="35"/>
      <c r="H47" s="35"/>
    </row>
    <row r="48" ht="68.5" customHeight="1" spans="1:8">
      <c r="A48" s="6" t="s">
        <v>141</v>
      </c>
      <c r="B48" s="6"/>
      <c r="C48" s="36" t="s">
        <v>142</v>
      </c>
      <c r="D48" s="36"/>
      <c r="E48" s="36"/>
      <c r="F48" s="36"/>
      <c r="G48" s="36"/>
      <c r="H48" s="36"/>
    </row>
    <row r="49" ht="24" customHeight="1" spans="1:8">
      <c r="A49" s="6" t="s">
        <v>143</v>
      </c>
      <c r="B49" s="7"/>
      <c r="C49" s="37"/>
      <c r="D49" s="38"/>
      <c r="E49" s="38"/>
      <c r="F49" s="38"/>
      <c r="G49" s="38"/>
      <c r="H49" s="39"/>
    </row>
    <row r="50" ht="24" customHeight="1" spans="1:8">
      <c r="A50" s="6"/>
      <c r="B50" s="7"/>
      <c r="C50" s="40"/>
      <c r="D50" s="41"/>
      <c r="E50" s="41"/>
      <c r="F50" s="41"/>
      <c r="G50" s="41"/>
      <c r="H50" s="42"/>
    </row>
    <row r="51" ht="24" customHeight="1" spans="1:8">
      <c r="A51" s="6"/>
      <c r="B51" s="7"/>
      <c r="C51" s="40"/>
      <c r="D51" s="41"/>
      <c r="E51" s="41"/>
      <c r="F51" s="41"/>
      <c r="G51" s="41"/>
      <c r="H51" s="42"/>
    </row>
    <row r="52" ht="47.5" customHeight="1" spans="1:8">
      <c r="A52" s="6"/>
      <c r="B52" s="7"/>
      <c r="C52" s="40"/>
      <c r="D52" s="41"/>
      <c r="E52" s="41"/>
      <c r="F52" s="41"/>
      <c r="G52" s="41"/>
      <c r="H52" s="42"/>
    </row>
    <row r="53" ht="22.5" customHeight="1" spans="1:8">
      <c r="A53" s="6"/>
      <c r="B53" s="6"/>
      <c r="C53" s="43" t="s">
        <v>144</v>
      </c>
      <c r="D53" s="43"/>
      <c r="E53" s="43"/>
      <c r="F53" s="43"/>
      <c r="G53" s="43"/>
      <c r="H53" s="43"/>
    </row>
    <row r="54" ht="33" customHeight="1" spans="1:8">
      <c r="A54" s="44" t="s">
        <v>145</v>
      </c>
      <c r="B54" s="44"/>
      <c r="C54" s="44"/>
      <c r="D54" s="44"/>
      <c r="E54" s="44"/>
      <c r="F54" s="44"/>
      <c r="G54" s="44"/>
      <c r="H54" s="44"/>
    </row>
  </sheetData>
  <mergeCells count="64">
    <mergeCell ref="A2:H2"/>
    <mergeCell ref="A3:H3"/>
    <mergeCell ref="B5:C5"/>
    <mergeCell ref="D5:E5"/>
    <mergeCell ref="F5:G5"/>
    <mergeCell ref="B6:C6"/>
    <mergeCell ref="D6:E6"/>
    <mergeCell ref="F6:G6"/>
    <mergeCell ref="B7:H7"/>
    <mergeCell ref="B8:E8"/>
    <mergeCell ref="B11:H11"/>
    <mergeCell ref="B12:H12"/>
    <mergeCell ref="B13:H13"/>
    <mergeCell ref="C14:E14"/>
    <mergeCell ref="F14:G14"/>
    <mergeCell ref="C15:E15"/>
    <mergeCell ref="F15:G15"/>
    <mergeCell ref="C16:E16"/>
    <mergeCell ref="F16:G16"/>
    <mergeCell ref="B17:H17"/>
    <mergeCell ref="D18:E18"/>
    <mergeCell ref="F18:G18"/>
    <mergeCell ref="D19:E19"/>
    <mergeCell ref="F19:G19"/>
    <mergeCell ref="D20:E20"/>
    <mergeCell ref="F20:G20"/>
    <mergeCell ref="B21:E21"/>
    <mergeCell ref="B22:E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B32:E32"/>
    <mergeCell ref="B33:E33"/>
    <mergeCell ref="B34:E34"/>
    <mergeCell ref="B35:E35"/>
    <mergeCell ref="B36:E36"/>
    <mergeCell ref="B37:E37"/>
    <mergeCell ref="B38:E38"/>
    <mergeCell ref="B39:E39"/>
    <mergeCell ref="B40:E40"/>
    <mergeCell ref="B41:E41"/>
    <mergeCell ref="B42:E42"/>
    <mergeCell ref="B43:E43"/>
    <mergeCell ref="B44:E44"/>
    <mergeCell ref="B46:E46"/>
    <mergeCell ref="A47:B47"/>
    <mergeCell ref="C47:H47"/>
    <mergeCell ref="A48:B48"/>
    <mergeCell ref="C48:H48"/>
    <mergeCell ref="C53:H53"/>
    <mergeCell ref="A54:H54"/>
    <mergeCell ref="A5:A20"/>
    <mergeCell ref="A21:A46"/>
    <mergeCell ref="F8:F9"/>
    <mergeCell ref="G8:G9"/>
    <mergeCell ref="H8:H9"/>
    <mergeCell ref="A49:B53"/>
    <mergeCell ref="C49:H52"/>
  </mergeCells>
  <printOptions horizontalCentered="1"/>
  <pageMargins left="0.118110236220472" right="0.118110236220472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部门整体支出 2022年</vt:lpstr>
      <vt:lpstr>三季度</vt:lpstr>
      <vt:lpstr>四季度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言西早</cp:lastModifiedBy>
  <dcterms:created xsi:type="dcterms:W3CDTF">2006-09-13T11:21:00Z</dcterms:created>
  <cp:lastPrinted>2022-05-31T04:45:00Z</cp:lastPrinted>
  <dcterms:modified xsi:type="dcterms:W3CDTF">2023-09-01T07:57:07Z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BE3508F318FC4099AC7A8629CBC066BD_13</vt:lpwstr>
  </property>
  <property fmtid="{D5CDD505-2E9C-101B-9397-08002B2CF9AE}" pid="3" name="KSOProductBuildVer">
    <vt:lpwstr>2052-12.1.0.15120</vt:lpwstr>
  </property>
</Properties>
</file>