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Sheet1!$A$4:$F$161</definedName>
  </definedNames>
  <calcPr calcId="145621"/>
</workbook>
</file>

<file path=xl/calcChain.xml><?xml version="1.0" encoding="utf-8"?>
<calcChain xmlns="http://schemas.openxmlformats.org/spreadsheetml/2006/main">
  <c r="C35" i="1" l="1"/>
  <c r="C36" i="1"/>
  <c r="C18" i="1"/>
  <c r="C17" i="1"/>
  <c r="E139" i="1"/>
  <c r="D139" i="1"/>
  <c r="C139" i="1"/>
  <c r="C132" i="1"/>
  <c r="C131" i="1"/>
  <c r="C119" i="1"/>
  <c r="C118" i="1"/>
  <c r="C104" i="1"/>
  <c r="C103" i="1"/>
  <c r="C95" i="1"/>
  <c r="C94" i="1"/>
  <c r="C76" i="1"/>
  <c r="C75" i="1"/>
  <c r="C64" i="1"/>
  <c r="C63" i="1"/>
  <c r="C50" i="1"/>
  <c r="C49" i="1"/>
  <c r="D36" i="1"/>
  <c r="E36" i="1"/>
  <c r="D35" i="1"/>
  <c r="E35" i="1"/>
  <c r="C29" i="1"/>
  <c r="C28" i="1"/>
  <c r="C6" i="1"/>
  <c r="C7" i="1"/>
  <c r="C88" i="1"/>
  <c r="D88" i="1"/>
  <c r="E88" i="1"/>
  <c r="D89" i="1"/>
  <c r="E89" i="1"/>
  <c r="C89" i="1"/>
  <c r="D153" i="1" l="1"/>
  <c r="E153" i="1"/>
  <c r="C153" i="1"/>
  <c r="D138" i="1"/>
  <c r="E138" i="1"/>
  <c r="C138" i="1"/>
  <c r="D131" i="1"/>
  <c r="E131" i="1"/>
  <c r="D132" i="1"/>
  <c r="E132" i="1"/>
  <c r="D118" i="1"/>
  <c r="E118" i="1"/>
  <c r="D119" i="1"/>
  <c r="E119" i="1"/>
  <c r="D103" i="1"/>
  <c r="E103" i="1"/>
  <c r="D104" i="1"/>
  <c r="E104" i="1"/>
  <c r="E94" i="1"/>
  <c r="D94" i="1"/>
  <c r="D95" i="1"/>
  <c r="E95" i="1"/>
  <c r="D75" i="1"/>
  <c r="E75" i="1"/>
  <c r="D76" i="1"/>
  <c r="E76" i="1"/>
  <c r="D63" i="1"/>
  <c r="E63" i="1"/>
  <c r="D64" i="1"/>
  <c r="E64" i="1"/>
  <c r="D49" i="1"/>
  <c r="E49" i="1"/>
  <c r="D50" i="1"/>
  <c r="E50" i="1"/>
  <c r="D28" i="1"/>
  <c r="E28" i="1"/>
  <c r="D29" i="1"/>
  <c r="E29" i="1"/>
  <c r="D17" i="1"/>
  <c r="E17" i="1"/>
  <c r="D18" i="1"/>
  <c r="E18" i="1"/>
  <c r="E6" i="1"/>
  <c r="D6" i="1"/>
  <c r="D5" i="1" s="1"/>
  <c r="E7" i="1"/>
  <c r="D7" i="1"/>
  <c r="C5" i="1" l="1"/>
  <c r="E5" i="1"/>
</calcChain>
</file>

<file path=xl/sharedStrings.xml><?xml version="1.0" encoding="utf-8"?>
<sst xmlns="http://schemas.openxmlformats.org/spreadsheetml/2006/main" count="181" uniqueCount="169">
  <si>
    <t>备注</t>
  </si>
  <si>
    <t>宁乡县</t>
  </si>
  <si>
    <t>株洲县</t>
  </si>
  <si>
    <t>常宁市</t>
  </si>
  <si>
    <t>邵阳县</t>
  </si>
  <si>
    <t>岳阳县</t>
  </si>
  <si>
    <t>安乡县</t>
  </si>
  <si>
    <t>桃江县</t>
  </si>
  <si>
    <t>资兴市</t>
  </si>
  <si>
    <t>桂东县</t>
  </si>
  <si>
    <t>吉首市</t>
  </si>
  <si>
    <t>龙山县</t>
  </si>
  <si>
    <t>附件：</t>
    <phoneticPr fontId="3" type="noConversion"/>
  </si>
  <si>
    <t>市州</t>
    <phoneticPr fontId="3" type="noConversion"/>
  </si>
  <si>
    <t>县市区</t>
    <phoneticPr fontId="3" type="noConversion"/>
  </si>
  <si>
    <t>此次提前下达中央财政补助资金</t>
    <phoneticPr fontId="3" type="noConversion"/>
  </si>
  <si>
    <t>此次按90%提前下达省级财政资金</t>
    <phoneticPr fontId="3" type="noConversion"/>
  </si>
  <si>
    <t>此次下达资金合计</t>
    <phoneticPr fontId="3" type="noConversion"/>
  </si>
  <si>
    <t>全省合计</t>
    <phoneticPr fontId="3" type="noConversion"/>
  </si>
  <si>
    <t>长沙市</t>
    <phoneticPr fontId="3" type="noConversion"/>
  </si>
  <si>
    <t>长沙市小计</t>
    <phoneticPr fontId="3" type="noConversion"/>
  </si>
  <si>
    <t>市本级及所辖区小计</t>
    <phoneticPr fontId="3" type="noConversion"/>
  </si>
  <si>
    <t>长沙县</t>
    <phoneticPr fontId="3" type="noConversion"/>
  </si>
  <si>
    <t>望城区</t>
    <phoneticPr fontId="3" type="noConversion"/>
  </si>
  <si>
    <t>雨花区</t>
    <phoneticPr fontId="3" type="noConversion"/>
  </si>
  <si>
    <t>芙蓉区</t>
    <phoneticPr fontId="3" type="noConversion"/>
  </si>
  <si>
    <t>天心区</t>
    <phoneticPr fontId="3" type="noConversion"/>
  </si>
  <si>
    <t>岳麓区</t>
    <phoneticPr fontId="3" type="noConversion"/>
  </si>
  <si>
    <t>开福区</t>
    <phoneticPr fontId="3" type="noConversion"/>
  </si>
  <si>
    <t>浏阳市</t>
    <phoneticPr fontId="3" type="noConversion"/>
  </si>
  <si>
    <t>株洲市</t>
    <phoneticPr fontId="3" type="noConversion"/>
  </si>
  <si>
    <t>株洲市小计</t>
    <phoneticPr fontId="3" type="noConversion"/>
  </si>
  <si>
    <t>天元区</t>
    <phoneticPr fontId="3" type="noConversion"/>
  </si>
  <si>
    <t>芦淞区</t>
    <phoneticPr fontId="3" type="noConversion"/>
  </si>
  <si>
    <t>荷塘区</t>
    <phoneticPr fontId="3" type="noConversion"/>
  </si>
  <si>
    <t>石峰区</t>
    <phoneticPr fontId="3" type="noConversion"/>
  </si>
  <si>
    <t>醴陵市</t>
    <phoneticPr fontId="3" type="noConversion"/>
  </si>
  <si>
    <t>攸县</t>
    <phoneticPr fontId="3" type="noConversion"/>
  </si>
  <si>
    <t>茶陵县</t>
    <phoneticPr fontId="3" type="noConversion"/>
  </si>
  <si>
    <t>炎陵县</t>
    <phoneticPr fontId="3" type="noConversion"/>
  </si>
  <si>
    <t>湘潭市</t>
    <phoneticPr fontId="3" type="noConversion"/>
  </si>
  <si>
    <t>湘潭市小计</t>
    <phoneticPr fontId="3" type="noConversion"/>
  </si>
  <si>
    <t>雨湖区</t>
    <phoneticPr fontId="3" type="noConversion"/>
  </si>
  <si>
    <t>岳塘区</t>
    <phoneticPr fontId="3" type="noConversion"/>
  </si>
  <si>
    <t>湘潭县</t>
    <phoneticPr fontId="3" type="noConversion"/>
  </si>
  <si>
    <t>湘乡市</t>
    <phoneticPr fontId="3" type="noConversion"/>
  </si>
  <si>
    <t>韶山市</t>
    <phoneticPr fontId="3" type="noConversion"/>
  </si>
  <si>
    <t>衡阳市</t>
    <phoneticPr fontId="3" type="noConversion"/>
  </si>
  <si>
    <t>衡阳市小计</t>
    <phoneticPr fontId="3" type="noConversion"/>
  </si>
  <si>
    <t>南岳区</t>
    <phoneticPr fontId="3" type="noConversion"/>
  </si>
  <si>
    <t>珠晖区</t>
    <phoneticPr fontId="3" type="noConversion"/>
  </si>
  <si>
    <t>雁峰区</t>
    <phoneticPr fontId="3" type="noConversion"/>
  </si>
  <si>
    <t>石鼓区</t>
    <phoneticPr fontId="3" type="noConversion"/>
  </si>
  <si>
    <t>蒸湘区</t>
    <phoneticPr fontId="3" type="noConversion"/>
  </si>
  <si>
    <t>衡南县</t>
    <phoneticPr fontId="3" type="noConversion"/>
  </si>
  <si>
    <t>衡阳县</t>
    <phoneticPr fontId="3" type="noConversion"/>
  </si>
  <si>
    <t>衡山县</t>
    <phoneticPr fontId="3" type="noConversion"/>
  </si>
  <si>
    <t>衡东县</t>
    <phoneticPr fontId="3" type="noConversion"/>
  </si>
  <si>
    <t>祁东县</t>
    <phoneticPr fontId="3" type="noConversion"/>
  </si>
  <si>
    <t>耒阳市</t>
    <phoneticPr fontId="3" type="noConversion"/>
  </si>
  <si>
    <t>邵阳市</t>
    <phoneticPr fontId="3" type="noConversion"/>
  </si>
  <si>
    <t>邵阳市小计</t>
    <phoneticPr fontId="3" type="noConversion"/>
  </si>
  <si>
    <t>双清区</t>
    <phoneticPr fontId="3" type="noConversion"/>
  </si>
  <si>
    <t>大祥区</t>
    <phoneticPr fontId="3" type="noConversion"/>
  </si>
  <si>
    <t>北塔区</t>
    <phoneticPr fontId="3" type="noConversion"/>
  </si>
  <si>
    <t>邵东县</t>
    <phoneticPr fontId="3" type="noConversion"/>
  </si>
  <si>
    <t>新邵县</t>
    <phoneticPr fontId="3" type="noConversion"/>
  </si>
  <si>
    <t>隆回县</t>
    <phoneticPr fontId="3" type="noConversion"/>
  </si>
  <si>
    <t>武冈市</t>
    <phoneticPr fontId="3" type="noConversion"/>
  </si>
  <si>
    <t>洞口县</t>
    <phoneticPr fontId="3" type="noConversion"/>
  </si>
  <si>
    <t>新宁县</t>
    <phoneticPr fontId="3" type="noConversion"/>
  </si>
  <si>
    <t>城步县</t>
    <phoneticPr fontId="3" type="noConversion"/>
  </si>
  <si>
    <t>绥宁县</t>
    <phoneticPr fontId="3" type="noConversion"/>
  </si>
  <si>
    <t>岳阳市</t>
    <phoneticPr fontId="3" type="noConversion"/>
  </si>
  <si>
    <t>岳阳市小计</t>
    <phoneticPr fontId="3" type="noConversion"/>
  </si>
  <si>
    <t>岳阳楼区</t>
    <phoneticPr fontId="3" type="noConversion"/>
  </si>
  <si>
    <t>君山区</t>
    <phoneticPr fontId="3" type="noConversion"/>
  </si>
  <si>
    <t>云溪区</t>
    <phoneticPr fontId="3" type="noConversion"/>
  </si>
  <si>
    <t>屈原管理区</t>
    <phoneticPr fontId="3" type="noConversion"/>
  </si>
  <si>
    <t>汨罗市</t>
    <phoneticPr fontId="3" type="noConversion"/>
  </si>
  <si>
    <t>平江县</t>
    <phoneticPr fontId="3" type="noConversion"/>
  </si>
  <si>
    <t>湘阴县</t>
    <phoneticPr fontId="3" type="noConversion"/>
  </si>
  <si>
    <t>临湘市</t>
    <phoneticPr fontId="3" type="noConversion"/>
  </si>
  <si>
    <t>华容县</t>
    <phoneticPr fontId="3" type="noConversion"/>
  </si>
  <si>
    <t>常德市</t>
    <phoneticPr fontId="3" type="noConversion"/>
  </si>
  <si>
    <t>常德市小计</t>
    <phoneticPr fontId="3" type="noConversion"/>
  </si>
  <si>
    <t>武陵区</t>
    <phoneticPr fontId="3" type="noConversion"/>
  </si>
  <si>
    <t>鼎城区</t>
    <phoneticPr fontId="3" type="noConversion"/>
  </si>
  <si>
    <t>西洞庭管理区</t>
    <phoneticPr fontId="3" type="noConversion"/>
  </si>
  <si>
    <t>西湖管理区</t>
    <phoneticPr fontId="3" type="noConversion"/>
  </si>
  <si>
    <t>津市市</t>
    <phoneticPr fontId="3" type="noConversion"/>
  </si>
  <si>
    <t>汉寿县</t>
    <phoneticPr fontId="3" type="noConversion"/>
  </si>
  <si>
    <t>澧县</t>
    <phoneticPr fontId="3" type="noConversion"/>
  </si>
  <si>
    <t>临澧县</t>
    <phoneticPr fontId="3" type="noConversion"/>
  </si>
  <si>
    <t>桃源县</t>
    <phoneticPr fontId="3" type="noConversion"/>
  </si>
  <si>
    <t>石门县</t>
    <phoneticPr fontId="3" type="noConversion"/>
  </si>
  <si>
    <t>张家界市</t>
    <phoneticPr fontId="3" type="noConversion"/>
  </si>
  <si>
    <t>张家界市小计</t>
    <phoneticPr fontId="3" type="noConversion"/>
  </si>
  <si>
    <t>永定区</t>
    <phoneticPr fontId="3" type="noConversion"/>
  </si>
  <si>
    <t>武陵源区</t>
    <phoneticPr fontId="3" type="noConversion"/>
  </si>
  <si>
    <t>慈利县</t>
    <phoneticPr fontId="3" type="noConversion"/>
  </si>
  <si>
    <t>桑植县</t>
    <phoneticPr fontId="3" type="noConversion"/>
  </si>
  <si>
    <t>益阳市</t>
    <phoneticPr fontId="3" type="noConversion"/>
  </si>
  <si>
    <t>益阳市小计</t>
    <phoneticPr fontId="3" type="noConversion"/>
  </si>
  <si>
    <t>资阳区</t>
    <phoneticPr fontId="3" type="noConversion"/>
  </si>
  <si>
    <t>赫山区</t>
    <phoneticPr fontId="3" type="noConversion"/>
  </si>
  <si>
    <t>大通湖管理区</t>
    <phoneticPr fontId="3" type="noConversion"/>
  </si>
  <si>
    <t>沅江市</t>
    <phoneticPr fontId="3" type="noConversion"/>
  </si>
  <si>
    <t>南县</t>
    <phoneticPr fontId="3" type="noConversion"/>
  </si>
  <si>
    <t>安化县</t>
    <phoneticPr fontId="3" type="noConversion"/>
  </si>
  <si>
    <t>永州市</t>
    <phoneticPr fontId="3" type="noConversion"/>
  </si>
  <si>
    <t>永州市小计</t>
    <phoneticPr fontId="3" type="noConversion"/>
  </si>
  <si>
    <t>零陵区</t>
    <phoneticPr fontId="3" type="noConversion"/>
  </si>
  <si>
    <t>冷水滩区</t>
    <phoneticPr fontId="3" type="noConversion"/>
  </si>
  <si>
    <t>金洞管理区</t>
    <phoneticPr fontId="3" type="noConversion"/>
  </si>
  <si>
    <t>回龙圩管理区</t>
    <phoneticPr fontId="3" type="noConversion"/>
  </si>
  <si>
    <t>东安县</t>
    <phoneticPr fontId="3" type="noConversion"/>
  </si>
  <si>
    <t>道县</t>
    <phoneticPr fontId="3" type="noConversion"/>
  </si>
  <si>
    <t>宁远县</t>
    <phoneticPr fontId="3" type="noConversion"/>
  </si>
  <si>
    <t>江永县</t>
    <phoneticPr fontId="3" type="noConversion"/>
  </si>
  <si>
    <t>江华县</t>
    <phoneticPr fontId="3" type="noConversion"/>
  </si>
  <si>
    <t>蓝山县</t>
    <phoneticPr fontId="3" type="noConversion"/>
  </si>
  <si>
    <t>新田县</t>
    <phoneticPr fontId="3" type="noConversion"/>
  </si>
  <si>
    <t>双牌县</t>
    <phoneticPr fontId="3" type="noConversion"/>
  </si>
  <si>
    <t>祁阳县</t>
    <phoneticPr fontId="3" type="noConversion"/>
  </si>
  <si>
    <t>郴州市</t>
    <phoneticPr fontId="3" type="noConversion"/>
  </si>
  <si>
    <t>郴州市小计</t>
    <phoneticPr fontId="3" type="noConversion"/>
  </si>
  <si>
    <t>北湖区</t>
    <phoneticPr fontId="3" type="noConversion"/>
  </si>
  <si>
    <t>苏仙区</t>
    <phoneticPr fontId="3" type="noConversion"/>
  </si>
  <si>
    <t>桂阳县</t>
    <phoneticPr fontId="3" type="noConversion"/>
  </si>
  <si>
    <t>永兴县</t>
    <phoneticPr fontId="3" type="noConversion"/>
  </si>
  <si>
    <t>宜章县</t>
    <phoneticPr fontId="3" type="noConversion"/>
  </si>
  <si>
    <t>嘉禾县</t>
    <phoneticPr fontId="3" type="noConversion"/>
  </si>
  <si>
    <t>临武县</t>
    <phoneticPr fontId="3" type="noConversion"/>
  </si>
  <si>
    <t>汝城县</t>
    <phoneticPr fontId="3" type="noConversion"/>
  </si>
  <si>
    <t>安仁县</t>
    <phoneticPr fontId="3" type="noConversion"/>
  </si>
  <si>
    <t>娄底市</t>
    <phoneticPr fontId="3" type="noConversion"/>
  </si>
  <si>
    <t>娄底市小计</t>
    <phoneticPr fontId="3" type="noConversion"/>
  </si>
  <si>
    <t>娄星区</t>
    <phoneticPr fontId="3" type="noConversion"/>
  </si>
  <si>
    <t>涟源市</t>
    <phoneticPr fontId="3" type="noConversion"/>
  </si>
  <si>
    <t>冷水江市</t>
    <phoneticPr fontId="3" type="noConversion"/>
  </si>
  <si>
    <t>双峰县</t>
    <phoneticPr fontId="3" type="noConversion"/>
  </si>
  <si>
    <t>新化县</t>
    <phoneticPr fontId="3" type="noConversion"/>
  </si>
  <si>
    <t>怀化市</t>
    <phoneticPr fontId="3" type="noConversion"/>
  </si>
  <si>
    <t>怀化市小计</t>
    <phoneticPr fontId="3" type="noConversion"/>
  </si>
  <si>
    <t>鹤城区</t>
    <phoneticPr fontId="3" type="noConversion"/>
  </si>
  <si>
    <t>沅陵县</t>
    <phoneticPr fontId="3" type="noConversion"/>
  </si>
  <si>
    <t>辰溪县</t>
    <phoneticPr fontId="3" type="noConversion"/>
  </si>
  <si>
    <t>溆浦县</t>
    <phoneticPr fontId="3" type="noConversion"/>
  </si>
  <si>
    <t>麻阳县</t>
    <phoneticPr fontId="3" type="noConversion"/>
  </si>
  <si>
    <t>新晃县</t>
    <phoneticPr fontId="3" type="noConversion"/>
  </si>
  <si>
    <t>芷江县</t>
    <phoneticPr fontId="3" type="noConversion"/>
  </si>
  <si>
    <t>中方县</t>
    <phoneticPr fontId="3" type="noConversion"/>
  </si>
  <si>
    <t>洪江市</t>
    <phoneticPr fontId="3" type="noConversion"/>
  </si>
  <si>
    <t>洪江区</t>
    <phoneticPr fontId="3" type="noConversion"/>
  </si>
  <si>
    <t>会同县</t>
    <phoneticPr fontId="3" type="noConversion"/>
  </si>
  <si>
    <t>靖州县</t>
    <phoneticPr fontId="3" type="noConversion"/>
  </si>
  <si>
    <t>通道县</t>
    <phoneticPr fontId="3" type="noConversion"/>
  </si>
  <si>
    <t>湘西土家族苗族自治州</t>
    <phoneticPr fontId="3" type="noConversion"/>
  </si>
  <si>
    <t>湘西土家族苗族自治州小计</t>
    <phoneticPr fontId="3" type="noConversion"/>
  </si>
  <si>
    <t>泸溪县</t>
    <phoneticPr fontId="3" type="noConversion"/>
  </si>
  <si>
    <t>凤凰县</t>
    <phoneticPr fontId="3" type="noConversion"/>
  </si>
  <si>
    <t>花垣县</t>
    <phoneticPr fontId="3" type="noConversion"/>
  </si>
  <si>
    <t>保靖县</t>
    <phoneticPr fontId="3" type="noConversion"/>
  </si>
  <si>
    <t>古丈县</t>
    <phoneticPr fontId="3" type="noConversion"/>
  </si>
  <si>
    <t>永顺县</t>
    <phoneticPr fontId="3" type="noConversion"/>
  </si>
  <si>
    <t xml:space="preserve">        单位：万元</t>
    <phoneticPr fontId="2" type="noConversion"/>
  </si>
  <si>
    <t>提前下达2021年全省基层医疗卫生机构实施基本药物制度中央和省财政补助资金安排表 （总表不发市县）</t>
    <phoneticPr fontId="3" type="noConversion"/>
  </si>
  <si>
    <r>
      <t>来源：财社1</t>
    </r>
    <r>
      <rPr>
        <sz val="10"/>
        <rFont val="宋体"/>
        <family val="3"/>
        <charset val="134"/>
      </rPr>
      <t>57号33952万元，省级预算安排22500万元。</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</si>
</sst>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7" formatCode="0.00_);[Red]\(0.00\)"/>
    <numFmt numFmtId="178" formatCode="0.0_);[Red]\(0.0\)"/>
  </numFmts>
  <fonts count="20">
    <font>
      <sz val="11"/>
      <color theme="1"/>
      <name val="宋体"/>
      <family val="2"/>
      <scheme val="minor"/>
    </font>
    <font>
      <sz val="12"/>
      <name val="黑体"/>
      <family val="3"/>
      <charset val="134"/>
    </font>
    <font>
      <sz val="9"/>
      <name val="宋体"/>
      <family val="3"/>
      <charset val="134"/>
      <scheme val="minor"/>
    </font>
    <font>
      <sz val="9"/>
      <name val="宋体"/>
      <family val="3"/>
      <charset val="134"/>
    </font>
    <font>
      <sz val="10"/>
      <name val="仿宋_GB2312"/>
      <family val="3"/>
      <charset val="134"/>
    </font>
    <font>
      <sz val="9"/>
      <name val="仿宋_GB2312"/>
      <family val="3"/>
      <charset val="134"/>
    </font>
    <font>
      <b/>
      <sz val="9"/>
      <name val="仿宋_GB2312"/>
      <family val="3"/>
      <charset val="134"/>
    </font>
    <font>
      <sz val="18"/>
      <name val="方正小标宋_GBK"/>
      <family val="4"/>
      <charset val="134"/>
    </font>
    <font>
      <sz val="14"/>
      <name val="黑体"/>
      <family val="3"/>
      <charset val="134"/>
    </font>
    <font>
      <sz val="10"/>
      <name val="宋体"/>
      <family val="3"/>
      <charset val="134"/>
      <scheme val="minor"/>
    </font>
    <font>
      <b/>
      <sz val="10"/>
      <name val="宋体"/>
      <family val="3"/>
      <charset val="134"/>
      <scheme val="minor"/>
    </font>
    <font>
      <sz val="12"/>
      <name val="宋体"/>
      <family val="3"/>
      <charset val="134"/>
    </font>
    <font>
      <b/>
      <sz val="10"/>
      <name val="宋体"/>
      <family val="3"/>
      <charset val="134"/>
    </font>
    <font>
      <sz val="10"/>
      <name val="宋体"/>
      <family val="3"/>
      <charset val="134"/>
    </font>
    <font>
      <sz val="11"/>
      <name val="宋体"/>
      <family val="3"/>
      <charset val="134"/>
      <scheme val="major"/>
    </font>
    <font>
      <b/>
      <sz val="10"/>
      <name val="方正小标宋_GBK"/>
      <family val="4"/>
      <charset val="134"/>
    </font>
    <font>
      <b/>
      <sz val="18"/>
      <name val="方正小标宋_GBK"/>
      <charset val="134"/>
    </font>
    <font>
      <sz val="11"/>
      <name val="宋体"/>
      <family val="2"/>
      <scheme val="minor"/>
    </font>
    <font>
      <sz val="11"/>
      <name val="宋体"/>
      <family val="3"/>
      <charset val="134"/>
      <scheme val="minor"/>
    </font>
    <font>
      <b/>
      <sz val="11"/>
      <name val="宋体"/>
      <family val="2"/>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1" fillId="0" borderId="0"/>
  </cellStyleXfs>
  <cellXfs count="49">
    <xf numFmtId="0" fontId="0" fillId="0" borderId="0" xfId="0"/>
    <xf numFmtId="0" fontId="1" fillId="2" borderId="0" xfId="0" applyFont="1" applyFill="1" applyAlignment="1">
      <alignment vertical="center"/>
    </xf>
    <xf numFmtId="0" fontId="4" fillId="2" borderId="0" xfId="0" applyFont="1" applyFill="1" applyAlignment="1">
      <alignment vertical="center"/>
    </xf>
    <xf numFmtId="0" fontId="5" fillId="2" borderId="0" xfId="0" applyFont="1" applyFill="1" applyAlignment="1">
      <alignment vertical="center"/>
    </xf>
    <xf numFmtId="0" fontId="6" fillId="2" borderId="0" xfId="0" applyFont="1" applyFill="1" applyAlignment="1">
      <alignment vertical="center"/>
    </xf>
    <xf numFmtId="0" fontId="8" fillId="2" borderId="0" xfId="0" applyFont="1" applyFill="1" applyAlignment="1">
      <alignment vertical="center"/>
    </xf>
    <xf numFmtId="0" fontId="7"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2" xfId="0" applyFont="1" applyFill="1" applyBorder="1" applyAlignment="1">
      <alignment vertical="center" wrapText="1"/>
    </xf>
    <xf numFmtId="0" fontId="12" fillId="2" borderId="2" xfId="1" applyNumberFormat="1" applyFont="1" applyFill="1" applyBorder="1" applyAlignment="1" applyProtection="1">
      <alignment horizontal="center" vertical="center" wrapText="1"/>
    </xf>
    <xf numFmtId="0" fontId="10" fillId="2" borderId="2" xfId="0" applyFont="1" applyFill="1" applyBorder="1" applyAlignment="1">
      <alignment vertical="center"/>
    </xf>
    <xf numFmtId="0" fontId="13" fillId="0" borderId="2" xfId="1" applyNumberFormat="1" applyFont="1" applyFill="1" applyBorder="1" applyAlignment="1" applyProtection="1">
      <alignment horizontal="center" vertical="center"/>
    </xf>
    <xf numFmtId="0" fontId="9" fillId="2" borderId="2" xfId="0" applyFont="1" applyFill="1" applyBorder="1" applyAlignment="1">
      <alignment vertical="center"/>
    </xf>
    <xf numFmtId="0" fontId="13" fillId="0" borderId="2" xfId="1" applyNumberFormat="1" applyFont="1" applyFill="1" applyBorder="1" applyAlignment="1" applyProtection="1">
      <alignment horizontal="left" vertical="center"/>
    </xf>
    <xf numFmtId="0" fontId="13" fillId="2" borderId="2" xfId="1" applyNumberFormat="1" applyFont="1" applyFill="1" applyBorder="1" applyAlignment="1" applyProtection="1">
      <alignment vertical="center"/>
    </xf>
    <xf numFmtId="0" fontId="12" fillId="2" borderId="2" xfId="1" applyNumberFormat="1" applyFont="1" applyFill="1" applyBorder="1" applyAlignment="1" applyProtection="1">
      <alignment horizontal="center" vertical="center"/>
    </xf>
    <xf numFmtId="0" fontId="13" fillId="0" borderId="2" xfId="1" applyNumberFormat="1" applyFont="1" applyFill="1" applyBorder="1" applyAlignment="1" applyProtection="1">
      <alignment vertical="center"/>
    </xf>
    <xf numFmtId="0" fontId="12" fillId="0" borderId="2" xfId="1" applyNumberFormat="1" applyFont="1" applyFill="1" applyBorder="1" applyAlignment="1" applyProtection="1">
      <alignment horizontal="center" vertical="center"/>
    </xf>
    <xf numFmtId="0" fontId="12" fillId="0" borderId="2" xfId="1" applyNumberFormat="1" applyFont="1" applyFill="1" applyBorder="1" applyAlignment="1" applyProtection="1">
      <alignment horizontal="center" vertical="center" wrapText="1"/>
    </xf>
    <xf numFmtId="0" fontId="9" fillId="0" borderId="2" xfId="0" applyFont="1" applyFill="1" applyBorder="1" applyAlignment="1">
      <alignment vertical="center"/>
    </xf>
    <xf numFmtId="0" fontId="13" fillId="2" borderId="2" xfId="1" applyNumberFormat="1" applyFont="1" applyFill="1" applyBorder="1" applyAlignment="1" applyProtection="1">
      <alignment horizontal="left" vertical="center" wrapText="1"/>
    </xf>
    <xf numFmtId="0" fontId="13" fillId="0" borderId="2" xfId="1" applyNumberFormat="1" applyFont="1" applyFill="1" applyBorder="1" applyAlignment="1" applyProtection="1">
      <alignment horizontal="center" vertical="center" wrapText="1"/>
    </xf>
    <xf numFmtId="0" fontId="9" fillId="3" borderId="2" xfId="0" applyFont="1" applyFill="1" applyBorder="1" applyAlignment="1">
      <alignment vertical="center"/>
    </xf>
    <xf numFmtId="0" fontId="4" fillId="2" borderId="2" xfId="0" applyFont="1" applyFill="1" applyBorder="1" applyAlignment="1">
      <alignment vertical="center"/>
    </xf>
    <xf numFmtId="0" fontId="14" fillId="2" borderId="0" xfId="0" applyFont="1" applyFill="1" applyAlignment="1">
      <alignment vertical="center"/>
    </xf>
    <xf numFmtId="0" fontId="9" fillId="2" borderId="1" xfId="0" applyFont="1" applyFill="1" applyBorder="1" applyAlignment="1">
      <alignment horizontal="center" vertical="center" wrapText="1"/>
    </xf>
    <xf numFmtId="0" fontId="13" fillId="2" borderId="2" xfId="1" applyNumberFormat="1" applyFont="1" applyFill="1" applyBorder="1" applyAlignment="1" applyProtection="1">
      <alignment horizontal="center" vertical="center" wrapText="1"/>
    </xf>
    <xf numFmtId="0" fontId="15" fillId="0" borderId="0" xfId="0" applyFont="1" applyAlignment="1">
      <alignment horizontal="center" vertical="center"/>
    </xf>
    <xf numFmtId="0" fontId="17" fillId="0" borderId="0" xfId="0" applyFont="1"/>
    <xf numFmtId="0" fontId="17" fillId="0" borderId="0" xfId="0" applyFont="1" applyAlignment="1">
      <alignment horizontal="center"/>
    </xf>
    <xf numFmtId="177" fontId="10" fillId="2" borderId="2" xfId="1" applyNumberFormat="1" applyFont="1" applyFill="1" applyBorder="1" applyAlignment="1">
      <alignment horizontal="center" vertical="center" wrapText="1"/>
    </xf>
    <xf numFmtId="0" fontId="18" fillId="0" borderId="0" xfId="0" applyFont="1"/>
    <xf numFmtId="177" fontId="10" fillId="0" borderId="2" xfId="1" applyNumberFormat="1" applyFont="1" applyFill="1" applyBorder="1" applyAlignment="1">
      <alignment horizontal="center" vertical="center" wrapText="1"/>
    </xf>
    <xf numFmtId="177" fontId="9" fillId="0" borderId="3" xfId="1" applyNumberFormat="1" applyFont="1" applyFill="1" applyBorder="1" applyAlignment="1">
      <alignment horizontal="center" vertical="center" wrapText="1"/>
    </xf>
    <xf numFmtId="177" fontId="10" fillId="0" borderId="3" xfId="1" applyNumberFormat="1" applyFont="1" applyFill="1" applyBorder="1" applyAlignment="1">
      <alignment horizontal="center" vertical="center" wrapText="1"/>
    </xf>
    <xf numFmtId="0" fontId="10" fillId="2" borderId="2" xfId="1" applyFont="1" applyFill="1" applyBorder="1" applyAlignment="1">
      <alignment horizontal="center" vertical="center" wrapText="1"/>
    </xf>
    <xf numFmtId="177" fontId="9" fillId="0" borderId="2" xfId="1" applyNumberFormat="1" applyFont="1" applyFill="1" applyBorder="1" applyAlignment="1">
      <alignment horizontal="center" vertical="center" wrapText="1"/>
    </xf>
    <xf numFmtId="0" fontId="19" fillId="0" borderId="0" xfId="0" applyFont="1"/>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6" fillId="0" borderId="0" xfId="0" applyFont="1" applyBorder="1" applyAlignment="1">
      <alignment horizontal="center" vertical="center" wrapText="1"/>
    </xf>
    <xf numFmtId="0" fontId="12" fillId="0" borderId="3" xfId="1" applyNumberFormat="1" applyFont="1" applyFill="1" applyBorder="1" applyAlignment="1" applyProtection="1">
      <alignment horizontal="center" vertical="center" wrapText="1"/>
    </xf>
    <xf numFmtId="0" fontId="12" fillId="0" borderId="4" xfId="1" applyNumberFormat="1" applyFont="1" applyFill="1" applyBorder="1" applyAlignment="1" applyProtection="1">
      <alignment horizontal="center" vertical="center" wrapText="1"/>
    </xf>
    <xf numFmtId="0" fontId="13" fillId="2" borderId="2" xfId="1" applyNumberFormat="1" applyFont="1" applyFill="1" applyBorder="1" applyAlignment="1" applyProtection="1">
      <alignment horizontal="center" vertical="center" wrapText="1"/>
    </xf>
    <xf numFmtId="178" fontId="10" fillId="2" borderId="2" xfId="0" applyNumberFormat="1" applyFont="1" applyFill="1" applyBorder="1" applyAlignment="1">
      <alignment horizontal="center" vertical="center"/>
    </xf>
  </cellXfs>
  <cellStyles count="2">
    <cellStyle name="常规" xfId="0" builtinId="0"/>
    <cellStyle name="常规_Sheet1"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1"/>
  <sheetViews>
    <sheetView tabSelected="1" zoomScale="130" zoomScaleNormal="130" workbookViewId="0">
      <selection activeCell="F167" sqref="F167"/>
    </sheetView>
  </sheetViews>
  <sheetFormatPr defaultRowHeight="13.5"/>
  <cols>
    <col min="1" max="1" width="6.75" style="30" customWidth="1"/>
    <col min="2" max="2" width="14.375" style="30" customWidth="1"/>
    <col min="3" max="3" width="13" style="30" customWidth="1"/>
    <col min="4" max="4" width="15.5" style="30" customWidth="1"/>
    <col min="5" max="5" width="17.125" style="39" customWidth="1"/>
    <col min="6" max="6" width="17.625" style="30" customWidth="1"/>
    <col min="7" max="16384" width="9" style="30"/>
  </cols>
  <sheetData>
    <row r="1" spans="1:6" ht="25.5" customHeight="1">
      <c r="A1" s="1" t="s">
        <v>12</v>
      </c>
      <c r="B1" s="2"/>
      <c r="C1" s="3"/>
      <c r="D1" s="3"/>
      <c r="E1" s="4"/>
      <c r="F1" s="2"/>
    </row>
    <row r="2" spans="1:6" ht="61.5" customHeight="1">
      <c r="A2" s="44" t="s">
        <v>167</v>
      </c>
      <c r="B2" s="44"/>
      <c r="C2" s="44"/>
      <c r="D2" s="44"/>
      <c r="E2" s="44"/>
      <c r="F2" s="44"/>
    </row>
    <row r="3" spans="1:6" ht="22.5">
      <c r="A3" s="5"/>
      <c r="B3" s="6"/>
      <c r="C3" s="6"/>
      <c r="D3" s="6"/>
      <c r="E3" s="29"/>
      <c r="F3" s="26" t="s">
        <v>166</v>
      </c>
    </row>
    <row r="4" spans="1:6" s="31" customFormat="1" ht="42" customHeight="1">
      <c r="A4" s="27" t="s">
        <v>13</v>
      </c>
      <c r="B4" s="7" t="s">
        <v>14</v>
      </c>
      <c r="C4" s="8" t="s">
        <v>15</v>
      </c>
      <c r="D4" s="8" t="s">
        <v>16</v>
      </c>
      <c r="E4" s="9" t="s">
        <v>17</v>
      </c>
      <c r="F4" s="8" t="s">
        <v>0</v>
      </c>
    </row>
    <row r="5" spans="1:6" ht="48" customHeight="1">
      <c r="A5" s="45" t="s">
        <v>18</v>
      </c>
      <c r="B5" s="46"/>
      <c r="C5" s="48">
        <f>C6+C17+C28+C35+C49+C63+C75+C88+C94+C103+C118+C131+C138+C153</f>
        <v>33952</v>
      </c>
      <c r="D5" s="48">
        <f>D6+D17+D28+D35+D49+D63+D75+D88+D94+D103+D118+D131+D138+D153</f>
        <v>22500.000000000004</v>
      </c>
      <c r="E5" s="48">
        <f t="shared" ref="E5" si="0">E6+E17+E28+E35+E49+E63+E75+E88+E94+E103+E118+E131+E138+E153</f>
        <v>56451.999999999993</v>
      </c>
      <c r="F5" s="10" t="s">
        <v>168</v>
      </c>
    </row>
    <row r="6" spans="1:6" s="33" customFormat="1">
      <c r="A6" s="47" t="s">
        <v>19</v>
      </c>
      <c r="B6" s="11" t="s">
        <v>20</v>
      </c>
      <c r="C6" s="32">
        <f>SUM(C8:C16)</f>
        <v>1500.2</v>
      </c>
      <c r="D6" s="32">
        <f t="shared" ref="D6" si="1">SUM(D8:D16)</f>
        <v>1013.5</v>
      </c>
      <c r="E6" s="32">
        <f>SUM(E8:E16)</f>
        <v>2513.6999999999998</v>
      </c>
      <c r="F6" s="12"/>
    </row>
    <row r="7" spans="1:6" s="33" customFormat="1" ht="30.75" customHeight="1">
      <c r="A7" s="47"/>
      <c r="B7" s="11" t="s">
        <v>21</v>
      </c>
      <c r="C7" s="34">
        <f>SUM(C8:C14)</f>
        <v>482.90000000000003</v>
      </c>
      <c r="D7" s="34">
        <f t="shared" ref="D7" si="2">SUM(D8:D14)</f>
        <v>339.59999999999997</v>
      </c>
      <c r="E7" s="34">
        <f>SUM(E8:E14)</f>
        <v>822.5</v>
      </c>
      <c r="F7" s="12"/>
    </row>
    <row r="8" spans="1:6">
      <c r="A8" s="47"/>
      <c r="B8" s="13" t="s">
        <v>22</v>
      </c>
      <c r="C8" s="35">
        <v>86.1</v>
      </c>
      <c r="D8" s="35">
        <v>59.2</v>
      </c>
      <c r="E8" s="36">
        <v>145.30000000000001</v>
      </c>
      <c r="F8" s="14"/>
    </row>
    <row r="9" spans="1:6">
      <c r="A9" s="47"/>
      <c r="B9" s="13" t="s">
        <v>23</v>
      </c>
      <c r="C9" s="35">
        <v>72.400000000000006</v>
      </c>
      <c r="D9" s="35">
        <v>49.7</v>
      </c>
      <c r="E9" s="36">
        <v>122.10000000000001</v>
      </c>
      <c r="F9" s="14"/>
    </row>
    <row r="10" spans="1:6">
      <c r="A10" s="47"/>
      <c r="B10" s="13" t="s">
        <v>24</v>
      </c>
      <c r="C10" s="35">
        <v>65.099999999999994</v>
      </c>
      <c r="D10" s="35">
        <v>45.8</v>
      </c>
      <c r="E10" s="36">
        <v>110.89999999999999</v>
      </c>
      <c r="F10" s="14"/>
    </row>
    <row r="11" spans="1:6">
      <c r="A11" s="47"/>
      <c r="B11" s="13" t="s">
        <v>25</v>
      </c>
      <c r="C11" s="35">
        <v>32</v>
      </c>
      <c r="D11" s="35">
        <v>22.1</v>
      </c>
      <c r="E11" s="36">
        <v>54.1</v>
      </c>
      <c r="F11" s="14"/>
    </row>
    <row r="12" spans="1:6">
      <c r="A12" s="47"/>
      <c r="B12" s="13" t="s">
        <v>26</v>
      </c>
      <c r="C12" s="35">
        <v>41.2</v>
      </c>
      <c r="D12" s="35">
        <v>28.9</v>
      </c>
      <c r="E12" s="36">
        <v>70.099999999999994</v>
      </c>
      <c r="F12" s="14"/>
    </row>
    <row r="13" spans="1:6">
      <c r="A13" s="47"/>
      <c r="B13" s="13" t="s">
        <v>27</v>
      </c>
      <c r="C13" s="35">
        <v>150.4</v>
      </c>
      <c r="D13" s="35">
        <v>108.5</v>
      </c>
      <c r="E13" s="36">
        <v>258.89999999999998</v>
      </c>
      <c r="F13" s="14"/>
    </row>
    <row r="14" spans="1:6">
      <c r="A14" s="47"/>
      <c r="B14" s="13" t="s">
        <v>28</v>
      </c>
      <c r="C14" s="35">
        <v>35.700000000000003</v>
      </c>
      <c r="D14" s="35">
        <v>25.4</v>
      </c>
      <c r="E14" s="36">
        <v>61.1</v>
      </c>
      <c r="F14" s="14"/>
    </row>
    <row r="15" spans="1:6">
      <c r="A15" s="47"/>
      <c r="B15" s="15" t="s">
        <v>29</v>
      </c>
      <c r="C15" s="35">
        <v>466</v>
      </c>
      <c r="D15" s="35">
        <v>308.10000000000002</v>
      </c>
      <c r="E15" s="36">
        <v>774.1</v>
      </c>
      <c r="F15" s="14"/>
    </row>
    <row r="16" spans="1:6">
      <c r="A16" s="47"/>
      <c r="B16" s="16" t="s">
        <v>1</v>
      </c>
      <c r="C16" s="35">
        <v>551.29999999999995</v>
      </c>
      <c r="D16" s="35">
        <v>365.8</v>
      </c>
      <c r="E16" s="36">
        <v>917.09999999999991</v>
      </c>
      <c r="F16" s="14"/>
    </row>
    <row r="17" spans="1:6" s="33" customFormat="1" ht="19.5" customHeight="1">
      <c r="A17" s="40" t="s">
        <v>30</v>
      </c>
      <c r="B17" s="17" t="s">
        <v>31</v>
      </c>
      <c r="C17" s="34">
        <f>SUM(C19:C27)</f>
        <v>1434.3999999999999</v>
      </c>
      <c r="D17" s="34">
        <f t="shared" ref="D17:E17" si="3">SUM(D19:D27)</f>
        <v>939.1</v>
      </c>
      <c r="E17" s="34">
        <f t="shared" si="3"/>
        <v>2373.5</v>
      </c>
      <c r="F17" s="12"/>
    </row>
    <row r="18" spans="1:6" s="33" customFormat="1" ht="29.25" customHeight="1">
      <c r="A18" s="40"/>
      <c r="B18" s="11" t="s">
        <v>21</v>
      </c>
      <c r="C18" s="34">
        <f>SUM(C19:C22)</f>
        <v>167.4</v>
      </c>
      <c r="D18" s="34">
        <f t="shared" ref="D18:E18" si="4">SUM(D19:D22)</f>
        <v>107.1</v>
      </c>
      <c r="E18" s="34">
        <f t="shared" si="4"/>
        <v>274.5</v>
      </c>
      <c r="F18" s="12"/>
    </row>
    <row r="19" spans="1:6">
      <c r="A19" s="40"/>
      <c r="B19" s="13" t="s">
        <v>32</v>
      </c>
      <c r="C19" s="35">
        <v>22</v>
      </c>
      <c r="D19" s="35">
        <v>15.5</v>
      </c>
      <c r="E19" s="36">
        <v>37.5</v>
      </c>
      <c r="F19" s="14"/>
    </row>
    <row r="20" spans="1:6">
      <c r="A20" s="40"/>
      <c r="B20" s="13" t="s">
        <v>33</v>
      </c>
      <c r="C20" s="35">
        <v>54</v>
      </c>
      <c r="D20" s="35">
        <v>34.1</v>
      </c>
      <c r="E20" s="36">
        <v>88.1</v>
      </c>
      <c r="F20" s="14"/>
    </row>
    <row r="21" spans="1:6">
      <c r="A21" s="40"/>
      <c r="B21" s="13" t="s">
        <v>34</v>
      </c>
      <c r="C21" s="35">
        <v>43.9</v>
      </c>
      <c r="D21" s="35">
        <v>28</v>
      </c>
      <c r="E21" s="36">
        <v>71.900000000000006</v>
      </c>
      <c r="F21" s="14"/>
    </row>
    <row r="22" spans="1:6">
      <c r="A22" s="40"/>
      <c r="B22" s="13" t="s">
        <v>35</v>
      </c>
      <c r="C22" s="35">
        <v>47.5</v>
      </c>
      <c r="D22" s="35">
        <v>29.5</v>
      </c>
      <c r="E22" s="36">
        <v>77</v>
      </c>
      <c r="F22" s="14"/>
    </row>
    <row r="23" spans="1:6">
      <c r="A23" s="40"/>
      <c r="B23" s="18" t="s">
        <v>2</v>
      </c>
      <c r="C23" s="35">
        <v>119.9</v>
      </c>
      <c r="D23" s="35">
        <v>77.400000000000006</v>
      </c>
      <c r="E23" s="36">
        <v>197.3</v>
      </c>
      <c r="F23" s="14"/>
    </row>
    <row r="24" spans="1:6">
      <c r="A24" s="40"/>
      <c r="B24" s="18" t="s">
        <v>36</v>
      </c>
      <c r="C24" s="35">
        <v>320.3</v>
      </c>
      <c r="D24" s="35">
        <v>206.9</v>
      </c>
      <c r="E24" s="36">
        <v>527.20000000000005</v>
      </c>
      <c r="F24" s="14"/>
    </row>
    <row r="25" spans="1:6">
      <c r="A25" s="40"/>
      <c r="B25" s="18" t="s">
        <v>37</v>
      </c>
      <c r="C25" s="35">
        <v>386.4</v>
      </c>
      <c r="D25" s="35">
        <v>256.10000000000002</v>
      </c>
      <c r="E25" s="36">
        <v>642.5</v>
      </c>
      <c r="F25" s="14"/>
    </row>
    <row r="26" spans="1:6">
      <c r="A26" s="40"/>
      <c r="B26" s="18" t="s">
        <v>38</v>
      </c>
      <c r="C26" s="35">
        <v>351.6</v>
      </c>
      <c r="D26" s="35">
        <v>233.5</v>
      </c>
      <c r="E26" s="36">
        <v>585.1</v>
      </c>
      <c r="F26" s="14"/>
    </row>
    <row r="27" spans="1:6">
      <c r="A27" s="40"/>
      <c r="B27" s="18" t="s">
        <v>39</v>
      </c>
      <c r="C27" s="35">
        <v>88.8</v>
      </c>
      <c r="D27" s="35">
        <v>58.1</v>
      </c>
      <c r="E27" s="36">
        <v>146.9</v>
      </c>
      <c r="F27" s="14"/>
    </row>
    <row r="28" spans="1:6" s="33" customFormat="1">
      <c r="A28" s="40" t="s">
        <v>40</v>
      </c>
      <c r="B28" s="19" t="s">
        <v>41</v>
      </c>
      <c r="C28" s="34">
        <f>SUM(C30:C34)</f>
        <v>1317.5</v>
      </c>
      <c r="D28" s="34">
        <f t="shared" ref="D28:E28" si="5">SUM(D30:D34)</f>
        <v>872.00000000000011</v>
      </c>
      <c r="E28" s="34">
        <f t="shared" si="5"/>
        <v>2189.5</v>
      </c>
      <c r="F28" s="12"/>
    </row>
    <row r="29" spans="1:6" s="33" customFormat="1" ht="27.75" customHeight="1">
      <c r="A29" s="40"/>
      <c r="B29" s="20" t="s">
        <v>21</v>
      </c>
      <c r="C29" s="34">
        <f>SUM(C30:C31)</f>
        <v>433.9</v>
      </c>
      <c r="D29" s="34">
        <f t="shared" ref="D29:E29" si="6">SUM(D30:D31)</f>
        <v>284.3</v>
      </c>
      <c r="E29" s="34">
        <f t="shared" si="6"/>
        <v>718.2</v>
      </c>
      <c r="F29" s="12"/>
    </row>
    <row r="30" spans="1:6">
      <c r="A30" s="40"/>
      <c r="B30" s="13" t="s">
        <v>42</v>
      </c>
      <c r="C30" s="35">
        <v>284.7</v>
      </c>
      <c r="D30" s="35">
        <v>186.5</v>
      </c>
      <c r="E30" s="36">
        <v>471.2</v>
      </c>
      <c r="F30" s="14"/>
    </row>
    <row r="31" spans="1:6">
      <c r="A31" s="40"/>
      <c r="B31" s="13" t="s">
        <v>43</v>
      </c>
      <c r="C31" s="35">
        <v>149.19999999999999</v>
      </c>
      <c r="D31" s="35">
        <v>97.8</v>
      </c>
      <c r="E31" s="36">
        <v>247</v>
      </c>
      <c r="F31" s="14"/>
    </row>
    <row r="32" spans="1:6">
      <c r="A32" s="40"/>
      <c r="B32" s="15" t="s">
        <v>44</v>
      </c>
      <c r="C32" s="35">
        <v>446.9</v>
      </c>
      <c r="D32" s="35">
        <v>298.60000000000002</v>
      </c>
      <c r="E32" s="36">
        <v>745.5</v>
      </c>
      <c r="F32" s="14"/>
    </row>
    <row r="33" spans="1:6">
      <c r="A33" s="40"/>
      <c r="B33" s="15" t="s">
        <v>45</v>
      </c>
      <c r="C33" s="35">
        <v>405.6</v>
      </c>
      <c r="D33" s="35">
        <v>268.39999999999998</v>
      </c>
      <c r="E33" s="36">
        <v>674</v>
      </c>
      <c r="F33" s="14"/>
    </row>
    <row r="34" spans="1:6">
      <c r="A34" s="40"/>
      <c r="B34" s="18" t="s">
        <v>46</v>
      </c>
      <c r="C34" s="35">
        <v>31.1</v>
      </c>
      <c r="D34" s="35">
        <v>20.7</v>
      </c>
      <c r="E34" s="36">
        <v>51.8</v>
      </c>
      <c r="F34" s="14"/>
    </row>
    <row r="35" spans="1:6" s="33" customFormat="1">
      <c r="A35" s="40" t="s">
        <v>47</v>
      </c>
      <c r="B35" s="19" t="s">
        <v>48</v>
      </c>
      <c r="C35" s="34">
        <f>SUM(C37:C48)</f>
        <v>4239.2</v>
      </c>
      <c r="D35" s="34">
        <f t="shared" ref="D35:E35" si="7">SUM(D37:D48)</f>
        <v>2802</v>
      </c>
      <c r="E35" s="34">
        <f t="shared" si="7"/>
        <v>7041.2000000000007</v>
      </c>
      <c r="F35" s="12"/>
    </row>
    <row r="36" spans="1:6" s="33" customFormat="1" ht="24">
      <c r="A36" s="40"/>
      <c r="B36" s="20" t="s">
        <v>21</v>
      </c>
      <c r="C36" s="34">
        <f>SUM(C37:C41)</f>
        <v>418.7</v>
      </c>
      <c r="D36" s="34">
        <f t="shared" ref="D36:E36" si="8">SUM(D37:D41)</f>
        <v>281</v>
      </c>
      <c r="E36" s="34">
        <f t="shared" si="8"/>
        <v>699.69999999999993</v>
      </c>
      <c r="F36" s="12"/>
    </row>
    <row r="37" spans="1:6">
      <c r="A37" s="40"/>
      <c r="B37" s="13" t="s">
        <v>49</v>
      </c>
      <c r="C37" s="35">
        <v>7.3</v>
      </c>
      <c r="D37" s="35">
        <v>4.7</v>
      </c>
      <c r="E37" s="36">
        <v>12</v>
      </c>
      <c r="F37" s="14"/>
    </row>
    <row r="38" spans="1:6">
      <c r="A38" s="40"/>
      <c r="B38" s="13" t="s">
        <v>50</v>
      </c>
      <c r="C38" s="35">
        <v>156.6</v>
      </c>
      <c r="D38" s="35">
        <v>103.3</v>
      </c>
      <c r="E38" s="36">
        <v>259.89999999999998</v>
      </c>
      <c r="F38" s="14"/>
    </row>
    <row r="39" spans="1:6">
      <c r="A39" s="40"/>
      <c r="B39" s="13" t="s">
        <v>51</v>
      </c>
      <c r="C39" s="35">
        <v>66</v>
      </c>
      <c r="D39" s="35">
        <v>43.7</v>
      </c>
      <c r="E39" s="36">
        <v>109.7</v>
      </c>
      <c r="F39" s="14"/>
    </row>
    <row r="40" spans="1:6">
      <c r="A40" s="40"/>
      <c r="B40" s="13" t="s">
        <v>52</v>
      </c>
      <c r="C40" s="35">
        <v>71.5</v>
      </c>
      <c r="D40" s="35">
        <v>47.6</v>
      </c>
      <c r="E40" s="36">
        <v>119.1</v>
      </c>
      <c r="F40" s="14"/>
    </row>
    <row r="41" spans="1:6">
      <c r="A41" s="40"/>
      <c r="B41" s="13" t="s">
        <v>53</v>
      </c>
      <c r="C41" s="35">
        <v>117.3</v>
      </c>
      <c r="D41" s="35">
        <v>81.7</v>
      </c>
      <c r="E41" s="36">
        <v>199</v>
      </c>
      <c r="F41" s="14"/>
    </row>
    <row r="42" spans="1:6">
      <c r="A42" s="40"/>
      <c r="B42" s="15" t="s">
        <v>54</v>
      </c>
      <c r="C42" s="35">
        <v>617</v>
      </c>
      <c r="D42" s="35">
        <v>406.6</v>
      </c>
      <c r="E42" s="36">
        <v>1023.6</v>
      </c>
      <c r="F42" s="14"/>
    </row>
    <row r="43" spans="1:6">
      <c r="A43" s="40"/>
      <c r="B43" s="15" t="s">
        <v>55</v>
      </c>
      <c r="C43" s="35">
        <v>773.6</v>
      </c>
      <c r="D43" s="35">
        <v>511.3</v>
      </c>
      <c r="E43" s="36">
        <v>1284.9000000000001</v>
      </c>
      <c r="F43" s="14"/>
    </row>
    <row r="44" spans="1:6">
      <c r="A44" s="40"/>
      <c r="B44" s="18" t="s">
        <v>56</v>
      </c>
      <c r="C44" s="35">
        <v>209.6</v>
      </c>
      <c r="D44" s="35">
        <v>136.6</v>
      </c>
      <c r="E44" s="36">
        <v>346.2</v>
      </c>
      <c r="F44" s="14"/>
    </row>
    <row r="45" spans="1:6">
      <c r="A45" s="40"/>
      <c r="B45" s="18" t="s">
        <v>57</v>
      </c>
      <c r="C45" s="35">
        <v>413.9</v>
      </c>
      <c r="D45" s="35">
        <v>275.2</v>
      </c>
      <c r="E45" s="36">
        <v>689.09999999999991</v>
      </c>
      <c r="F45" s="14"/>
    </row>
    <row r="46" spans="1:6">
      <c r="A46" s="40"/>
      <c r="B46" s="18" t="s">
        <v>3</v>
      </c>
      <c r="C46" s="35">
        <v>483.5</v>
      </c>
      <c r="D46" s="35">
        <v>320.5</v>
      </c>
      <c r="E46" s="36">
        <v>804</v>
      </c>
      <c r="F46" s="14"/>
    </row>
    <row r="47" spans="1:6">
      <c r="A47" s="40"/>
      <c r="B47" s="18" t="s">
        <v>58</v>
      </c>
      <c r="C47" s="35">
        <v>538.20000000000005</v>
      </c>
      <c r="D47" s="35">
        <v>350.9</v>
      </c>
      <c r="E47" s="36">
        <v>889.1</v>
      </c>
      <c r="F47" s="14"/>
    </row>
    <row r="48" spans="1:6">
      <c r="A48" s="40"/>
      <c r="B48" s="18" t="s">
        <v>59</v>
      </c>
      <c r="C48" s="35">
        <v>784.7</v>
      </c>
      <c r="D48" s="35">
        <v>519.9</v>
      </c>
      <c r="E48" s="36">
        <v>1304.5999999999999</v>
      </c>
      <c r="F48" s="14"/>
    </row>
    <row r="49" spans="1:6" s="33" customFormat="1">
      <c r="A49" s="41" t="s">
        <v>60</v>
      </c>
      <c r="B49" s="19" t="s">
        <v>61</v>
      </c>
      <c r="C49" s="34">
        <f>SUM(C51:C62)</f>
        <v>4199.1000000000004</v>
      </c>
      <c r="D49" s="34">
        <f t="shared" ref="D49:E49" si="9">SUM(D51:D62)</f>
        <v>2785.2000000000003</v>
      </c>
      <c r="E49" s="34">
        <f t="shared" si="9"/>
        <v>6984.2999999999993</v>
      </c>
      <c r="F49" s="37"/>
    </row>
    <row r="50" spans="1:6" s="33" customFormat="1" ht="32.25" customHeight="1">
      <c r="A50" s="42"/>
      <c r="B50" s="20" t="s">
        <v>21</v>
      </c>
      <c r="C50" s="34">
        <f>SUM(C51:C53)</f>
        <v>268.2</v>
      </c>
      <c r="D50" s="34">
        <f t="shared" ref="D50:E50" si="10">SUM(D51:D53)</f>
        <v>175.5</v>
      </c>
      <c r="E50" s="34">
        <f t="shared" si="10"/>
        <v>443.70000000000005</v>
      </c>
      <c r="F50" s="12"/>
    </row>
    <row r="51" spans="1:6">
      <c r="A51" s="42"/>
      <c r="B51" s="13" t="s">
        <v>62</v>
      </c>
      <c r="C51" s="35">
        <v>103.4</v>
      </c>
      <c r="D51" s="35">
        <v>68</v>
      </c>
      <c r="E51" s="36">
        <v>171.4</v>
      </c>
      <c r="F51" s="14"/>
    </row>
    <row r="52" spans="1:6">
      <c r="A52" s="42"/>
      <c r="B52" s="13" t="s">
        <v>63</v>
      </c>
      <c r="C52" s="35">
        <v>140</v>
      </c>
      <c r="D52" s="35">
        <v>91.2</v>
      </c>
      <c r="E52" s="36">
        <v>231.2</v>
      </c>
      <c r="F52" s="14"/>
    </row>
    <row r="53" spans="1:6">
      <c r="A53" s="42"/>
      <c r="B53" s="13" t="s">
        <v>64</v>
      </c>
      <c r="C53" s="35">
        <v>24.8</v>
      </c>
      <c r="D53" s="35">
        <v>16.3</v>
      </c>
      <c r="E53" s="36">
        <v>41.1</v>
      </c>
      <c r="F53" s="14"/>
    </row>
    <row r="54" spans="1:6">
      <c r="A54" s="42"/>
      <c r="B54" s="18" t="s">
        <v>65</v>
      </c>
      <c r="C54" s="35">
        <v>687.7</v>
      </c>
      <c r="D54" s="35">
        <v>455.9</v>
      </c>
      <c r="E54" s="36">
        <v>1143.5999999999999</v>
      </c>
      <c r="F54" s="14"/>
    </row>
    <row r="55" spans="1:6">
      <c r="A55" s="42"/>
      <c r="B55" s="18" t="s">
        <v>66</v>
      </c>
      <c r="C55" s="35">
        <v>393.7</v>
      </c>
      <c r="D55" s="35">
        <v>258.3</v>
      </c>
      <c r="E55" s="36">
        <v>652</v>
      </c>
      <c r="F55" s="14"/>
    </row>
    <row r="56" spans="1:6">
      <c r="A56" s="42"/>
      <c r="B56" s="18" t="s">
        <v>67</v>
      </c>
      <c r="C56" s="35">
        <v>742.7</v>
      </c>
      <c r="D56" s="35">
        <v>497</v>
      </c>
      <c r="E56" s="36">
        <v>1239.7</v>
      </c>
      <c r="F56" s="14"/>
    </row>
    <row r="57" spans="1:6">
      <c r="A57" s="42"/>
      <c r="B57" s="18" t="s">
        <v>68</v>
      </c>
      <c r="C57" s="35">
        <v>380.8</v>
      </c>
      <c r="D57" s="35">
        <v>249.1</v>
      </c>
      <c r="E57" s="36">
        <v>629.9</v>
      </c>
      <c r="F57" s="14"/>
    </row>
    <row r="58" spans="1:6">
      <c r="A58" s="42"/>
      <c r="B58" s="18" t="s">
        <v>69</v>
      </c>
      <c r="C58" s="35">
        <v>437.7</v>
      </c>
      <c r="D58" s="35">
        <v>291.3</v>
      </c>
      <c r="E58" s="36">
        <v>729</v>
      </c>
      <c r="F58" s="14"/>
    </row>
    <row r="59" spans="1:6">
      <c r="A59" s="42"/>
      <c r="B59" s="18" t="s">
        <v>70</v>
      </c>
      <c r="C59" s="35">
        <v>367.1</v>
      </c>
      <c r="D59" s="35">
        <v>242.8</v>
      </c>
      <c r="E59" s="36">
        <v>609.90000000000009</v>
      </c>
      <c r="F59" s="14"/>
    </row>
    <row r="60" spans="1:6">
      <c r="A60" s="42"/>
      <c r="B60" s="18" t="s">
        <v>4</v>
      </c>
      <c r="C60" s="35">
        <v>551.29999999999995</v>
      </c>
      <c r="D60" s="35">
        <v>367.9</v>
      </c>
      <c r="E60" s="36">
        <v>919.19999999999993</v>
      </c>
      <c r="F60" s="14"/>
    </row>
    <row r="61" spans="1:6">
      <c r="A61" s="42"/>
      <c r="B61" s="18" t="s">
        <v>71</v>
      </c>
      <c r="C61" s="35">
        <v>148.30000000000001</v>
      </c>
      <c r="D61" s="35">
        <v>99.4</v>
      </c>
      <c r="E61" s="36">
        <v>247.70000000000002</v>
      </c>
      <c r="F61" s="14"/>
    </row>
    <row r="62" spans="1:6">
      <c r="A62" s="43"/>
      <c r="B62" s="18" t="s">
        <v>72</v>
      </c>
      <c r="C62" s="35">
        <v>221.6</v>
      </c>
      <c r="D62" s="35">
        <v>148</v>
      </c>
      <c r="E62" s="36">
        <v>369.6</v>
      </c>
      <c r="F62" s="14"/>
    </row>
    <row r="63" spans="1:6" s="33" customFormat="1">
      <c r="A63" s="41" t="s">
        <v>73</v>
      </c>
      <c r="B63" s="19" t="s">
        <v>74</v>
      </c>
      <c r="C63" s="34">
        <f>SUM(C65:C74)</f>
        <v>2787.3</v>
      </c>
      <c r="D63" s="34">
        <f t="shared" ref="D63:E63" si="11">SUM(D65:D74)</f>
        <v>1849</v>
      </c>
      <c r="E63" s="34">
        <f t="shared" si="11"/>
        <v>4636.2999999999993</v>
      </c>
      <c r="F63" s="37"/>
    </row>
    <row r="64" spans="1:6" s="33" customFormat="1" ht="31.5" customHeight="1">
      <c r="A64" s="42"/>
      <c r="B64" s="20" t="s">
        <v>21</v>
      </c>
      <c r="C64" s="34">
        <f>SUM(C65:C68)</f>
        <v>440.40000000000003</v>
      </c>
      <c r="D64" s="34">
        <f t="shared" ref="D64:E64" si="12">SUM(D65:D68)</f>
        <v>288.5</v>
      </c>
      <c r="E64" s="34">
        <f t="shared" si="12"/>
        <v>728.9</v>
      </c>
      <c r="F64" s="12"/>
    </row>
    <row r="65" spans="1:6">
      <c r="A65" s="42"/>
      <c r="B65" s="13" t="s">
        <v>75</v>
      </c>
      <c r="C65" s="35">
        <v>259.89999999999998</v>
      </c>
      <c r="D65" s="35">
        <v>168.5</v>
      </c>
      <c r="E65" s="36">
        <v>428.4</v>
      </c>
      <c r="F65" s="14"/>
    </row>
    <row r="66" spans="1:6">
      <c r="A66" s="42"/>
      <c r="B66" s="13" t="s">
        <v>76</v>
      </c>
      <c r="C66" s="35">
        <v>70.599999999999994</v>
      </c>
      <c r="D66" s="35">
        <v>47.4</v>
      </c>
      <c r="E66" s="36">
        <v>118</v>
      </c>
      <c r="F66" s="10"/>
    </row>
    <row r="67" spans="1:6">
      <c r="A67" s="42"/>
      <c r="B67" s="13" t="s">
        <v>77</v>
      </c>
      <c r="C67" s="35">
        <v>64.099999999999994</v>
      </c>
      <c r="D67" s="35">
        <v>42.5</v>
      </c>
      <c r="E67" s="36">
        <v>106.6</v>
      </c>
      <c r="F67" s="10"/>
    </row>
    <row r="68" spans="1:6">
      <c r="A68" s="42"/>
      <c r="B68" s="13" t="s">
        <v>78</v>
      </c>
      <c r="C68" s="35">
        <v>45.8</v>
      </c>
      <c r="D68" s="35">
        <v>30.1</v>
      </c>
      <c r="E68" s="36">
        <v>75.900000000000006</v>
      </c>
      <c r="F68" s="21"/>
    </row>
    <row r="69" spans="1:6">
      <c r="A69" s="42"/>
      <c r="B69" s="15" t="s">
        <v>79</v>
      </c>
      <c r="C69" s="35">
        <v>329.7</v>
      </c>
      <c r="D69" s="35">
        <v>220.1</v>
      </c>
      <c r="E69" s="36">
        <v>549.79999999999995</v>
      </c>
      <c r="F69" s="21"/>
    </row>
    <row r="70" spans="1:6">
      <c r="A70" s="42"/>
      <c r="B70" s="15" t="s">
        <v>80</v>
      </c>
      <c r="C70" s="35">
        <v>680.5</v>
      </c>
      <c r="D70" s="35">
        <v>456.1</v>
      </c>
      <c r="E70" s="36">
        <v>1136.5999999999999</v>
      </c>
      <c r="F70" s="14"/>
    </row>
    <row r="71" spans="1:6">
      <c r="A71" s="42"/>
      <c r="B71" s="18" t="s">
        <v>81</v>
      </c>
      <c r="C71" s="35">
        <v>249.8</v>
      </c>
      <c r="D71" s="35">
        <v>159</v>
      </c>
      <c r="E71" s="36">
        <v>408.8</v>
      </c>
      <c r="F71" s="14"/>
    </row>
    <row r="72" spans="1:6">
      <c r="A72" s="42"/>
      <c r="B72" s="18" t="s">
        <v>82</v>
      </c>
      <c r="C72" s="35">
        <v>303.10000000000002</v>
      </c>
      <c r="D72" s="35">
        <v>203.8</v>
      </c>
      <c r="E72" s="36">
        <v>506.90000000000003</v>
      </c>
      <c r="F72" s="14"/>
    </row>
    <row r="73" spans="1:6">
      <c r="A73" s="42"/>
      <c r="B73" s="18" t="s">
        <v>83</v>
      </c>
      <c r="C73" s="35">
        <v>353.4</v>
      </c>
      <c r="D73" s="35">
        <v>234.3</v>
      </c>
      <c r="E73" s="36">
        <v>587.70000000000005</v>
      </c>
      <c r="F73" s="14"/>
    </row>
    <row r="74" spans="1:6">
      <c r="A74" s="43"/>
      <c r="B74" s="18" t="s">
        <v>5</v>
      </c>
      <c r="C74" s="35">
        <v>430.4</v>
      </c>
      <c r="D74" s="35">
        <v>287.2</v>
      </c>
      <c r="E74" s="36">
        <v>717.59999999999991</v>
      </c>
      <c r="F74" s="14"/>
    </row>
    <row r="75" spans="1:6" s="33" customFormat="1">
      <c r="A75" s="40" t="s">
        <v>84</v>
      </c>
      <c r="B75" s="19" t="s">
        <v>85</v>
      </c>
      <c r="C75" s="34">
        <f>SUM(C77:C87)</f>
        <v>3028.2</v>
      </c>
      <c r="D75" s="34">
        <f t="shared" ref="D75:E75" si="13">SUM(D77:D87)</f>
        <v>2011.3000000000002</v>
      </c>
      <c r="E75" s="34">
        <f t="shared" si="13"/>
        <v>5039.5000000000009</v>
      </c>
      <c r="F75" s="37"/>
    </row>
    <row r="76" spans="1:6" s="33" customFormat="1" ht="24">
      <c r="A76" s="40"/>
      <c r="B76" s="20" t="s">
        <v>21</v>
      </c>
      <c r="C76" s="34">
        <f>SUM(C77:C80)</f>
        <v>584.30000000000007</v>
      </c>
      <c r="D76" s="34">
        <f t="shared" ref="D76:E76" si="14">SUM(D77:D80)</f>
        <v>391.00000000000006</v>
      </c>
      <c r="E76" s="34">
        <f t="shared" si="14"/>
        <v>975.30000000000007</v>
      </c>
      <c r="F76" s="12"/>
    </row>
    <row r="77" spans="1:6">
      <c r="A77" s="40"/>
      <c r="B77" s="13" t="s">
        <v>86</v>
      </c>
      <c r="C77" s="35">
        <v>237.2</v>
      </c>
      <c r="D77" s="35">
        <v>160.4</v>
      </c>
      <c r="E77" s="36">
        <v>397.6</v>
      </c>
      <c r="F77" s="14"/>
    </row>
    <row r="78" spans="1:6">
      <c r="A78" s="40"/>
      <c r="B78" s="28" t="s">
        <v>87</v>
      </c>
      <c r="C78" s="35">
        <v>309.5</v>
      </c>
      <c r="D78" s="35">
        <v>205.3</v>
      </c>
      <c r="E78" s="36">
        <v>514.79999999999995</v>
      </c>
      <c r="F78" s="14"/>
    </row>
    <row r="79" spans="1:6" ht="20.25" customHeight="1">
      <c r="A79" s="40"/>
      <c r="B79" s="28" t="s">
        <v>88</v>
      </c>
      <c r="C79" s="35">
        <v>14.7</v>
      </c>
      <c r="D79" s="35">
        <v>9.5</v>
      </c>
      <c r="E79" s="36">
        <v>24.2</v>
      </c>
      <c r="F79" s="14"/>
    </row>
    <row r="80" spans="1:6">
      <c r="A80" s="40"/>
      <c r="B80" s="28" t="s">
        <v>89</v>
      </c>
      <c r="C80" s="35">
        <v>22.9</v>
      </c>
      <c r="D80" s="35">
        <v>15.8</v>
      </c>
      <c r="E80" s="36">
        <v>38.700000000000003</v>
      </c>
      <c r="F80" s="14"/>
    </row>
    <row r="81" spans="1:6">
      <c r="A81" s="40"/>
      <c r="B81" s="18" t="s">
        <v>90</v>
      </c>
      <c r="C81" s="35">
        <v>62.3</v>
      </c>
      <c r="D81" s="35">
        <v>41.9</v>
      </c>
      <c r="E81" s="36">
        <v>104.19999999999999</v>
      </c>
      <c r="F81" s="14"/>
    </row>
    <row r="82" spans="1:6">
      <c r="A82" s="40"/>
      <c r="B82" s="18" t="s">
        <v>6</v>
      </c>
      <c r="C82" s="35">
        <v>266.39999999999998</v>
      </c>
      <c r="D82" s="35">
        <v>173.5</v>
      </c>
      <c r="E82" s="36">
        <v>439.9</v>
      </c>
      <c r="F82" s="14"/>
    </row>
    <row r="83" spans="1:6">
      <c r="A83" s="40"/>
      <c r="B83" s="22" t="s">
        <v>91</v>
      </c>
      <c r="C83" s="35">
        <v>424</v>
      </c>
      <c r="D83" s="35">
        <v>282.10000000000002</v>
      </c>
      <c r="E83" s="36">
        <v>706.1</v>
      </c>
      <c r="F83" s="14"/>
    </row>
    <row r="84" spans="1:6">
      <c r="A84" s="40"/>
      <c r="B84" s="18" t="s">
        <v>92</v>
      </c>
      <c r="C84" s="35">
        <v>487.1</v>
      </c>
      <c r="D84" s="35">
        <v>322.8</v>
      </c>
      <c r="E84" s="36">
        <v>809.90000000000009</v>
      </c>
      <c r="F84" s="14"/>
    </row>
    <row r="85" spans="1:6">
      <c r="A85" s="40"/>
      <c r="B85" s="18" t="s">
        <v>93</v>
      </c>
      <c r="C85" s="35">
        <v>207.9</v>
      </c>
      <c r="D85" s="35">
        <v>138.5</v>
      </c>
      <c r="E85" s="36">
        <v>346.4</v>
      </c>
      <c r="F85" s="14"/>
    </row>
    <row r="86" spans="1:6">
      <c r="A86" s="40"/>
      <c r="B86" s="18" t="s">
        <v>94</v>
      </c>
      <c r="C86" s="35">
        <v>595.20000000000005</v>
      </c>
      <c r="D86" s="35">
        <v>394.9</v>
      </c>
      <c r="E86" s="36">
        <v>990.1</v>
      </c>
      <c r="F86" s="14"/>
    </row>
    <row r="87" spans="1:6">
      <c r="A87" s="40"/>
      <c r="B87" s="18" t="s">
        <v>95</v>
      </c>
      <c r="C87" s="35">
        <v>401</v>
      </c>
      <c r="D87" s="35">
        <v>266.60000000000002</v>
      </c>
      <c r="E87" s="36">
        <v>667.6</v>
      </c>
      <c r="F87" s="14"/>
    </row>
    <row r="88" spans="1:6" s="33" customFormat="1">
      <c r="A88" s="40" t="s">
        <v>96</v>
      </c>
      <c r="B88" s="19" t="s">
        <v>97</v>
      </c>
      <c r="C88" s="34">
        <f>SUM(C90:C93)</f>
        <v>876.3</v>
      </c>
      <c r="D88" s="34">
        <f t="shared" ref="D88:E88" si="15">SUM(D90:D93)</f>
        <v>577.59999999999991</v>
      </c>
      <c r="E88" s="34">
        <f t="shared" si="15"/>
        <v>1453.8999999999999</v>
      </c>
      <c r="F88" s="37"/>
    </row>
    <row r="89" spans="1:6" s="33" customFormat="1" ht="29.25" customHeight="1">
      <c r="A89" s="40"/>
      <c r="B89" s="20" t="s">
        <v>21</v>
      </c>
      <c r="C89" s="34">
        <f>SUM(C90:C91)</f>
        <v>201.5</v>
      </c>
      <c r="D89" s="34">
        <f t="shared" ref="D89:E89" si="16">SUM(D90:D91)</f>
        <v>135.39999999999998</v>
      </c>
      <c r="E89" s="34">
        <f t="shared" si="16"/>
        <v>336.9</v>
      </c>
      <c r="F89" s="12"/>
    </row>
    <row r="90" spans="1:6">
      <c r="A90" s="40"/>
      <c r="B90" s="13" t="s">
        <v>98</v>
      </c>
      <c r="C90" s="35">
        <v>192.3</v>
      </c>
      <c r="D90" s="35">
        <v>129.69999999999999</v>
      </c>
      <c r="E90" s="36">
        <v>322</v>
      </c>
      <c r="F90" s="14"/>
    </row>
    <row r="91" spans="1:6">
      <c r="A91" s="40"/>
      <c r="B91" s="13" t="s">
        <v>99</v>
      </c>
      <c r="C91" s="35">
        <v>9.1999999999999993</v>
      </c>
      <c r="D91" s="35">
        <v>5.7</v>
      </c>
      <c r="E91" s="36">
        <v>14.899999999999999</v>
      </c>
      <c r="F91" s="14"/>
    </row>
    <row r="92" spans="1:6">
      <c r="A92" s="40"/>
      <c r="B92" s="18" t="s">
        <v>100</v>
      </c>
      <c r="C92" s="35">
        <v>401.9</v>
      </c>
      <c r="D92" s="35">
        <v>261.5</v>
      </c>
      <c r="E92" s="36">
        <v>663.4</v>
      </c>
      <c r="F92" s="14"/>
    </row>
    <row r="93" spans="1:6">
      <c r="A93" s="40"/>
      <c r="B93" s="18" t="s">
        <v>101</v>
      </c>
      <c r="C93" s="35">
        <v>272.89999999999998</v>
      </c>
      <c r="D93" s="35">
        <v>180.7</v>
      </c>
      <c r="E93" s="36">
        <v>453.59999999999997</v>
      </c>
      <c r="F93" s="14"/>
    </row>
    <row r="94" spans="1:6" s="33" customFormat="1">
      <c r="A94" s="40" t="s">
        <v>102</v>
      </c>
      <c r="B94" s="19" t="s">
        <v>103</v>
      </c>
      <c r="C94" s="34">
        <f>SUM(C96:C102)</f>
        <v>2351.8000000000002</v>
      </c>
      <c r="D94" s="34">
        <f t="shared" ref="D94" si="17">SUM(D96:D102)</f>
        <v>1538.3000000000002</v>
      </c>
      <c r="E94" s="34">
        <f>SUM(E96:E102)</f>
        <v>3890.1000000000004</v>
      </c>
      <c r="F94" s="37"/>
    </row>
    <row r="95" spans="1:6" s="33" customFormat="1" ht="32.25" customHeight="1">
      <c r="A95" s="40"/>
      <c r="B95" s="20" t="s">
        <v>21</v>
      </c>
      <c r="C95" s="34">
        <f>SUM(C96:C98)</f>
        <v>552.9</v>
      </c>
      <c r="D95" s="34">
        <f t="shared" ref="D95:E95" si="18">SUM(D96:D98)</f>
        <v>361.59999999999997</v>
      </c>
      <c r="E95" s="34">
        <f t="shared" si="18"/>
        <v>914.5</v>
      </c>
      <c r="F95" s="12"/>
    </row>
    <row r="96" spans="1:6">
      <c r="A96" s="40"/>
      <c r="B96" s="23" t="s">
        <v>104</v>
      </c>
      <c r="C96" s="35">
        <v>132.69999999999999</v>
      </c>
      <c r="D96" s="35">
        <v>85.5</v>
      </c>
      <c r="E96" s="36">
        <v>218.2</v>
      </c>
      <c r="F96" s="14"/>
    </row>
    <row r="97" spans="1:6">
      <c r="A97" s="40"/>
      <c r="B97" s="13" t="s">
        <v>105</v>
      </c>
      <c r="C97" s="35">
        <v>360.7</v>
      </c>
      <c r="D97" s="35">
        <v>236.9</v>
      </c>
      <c r="E97" s="36">
        <v>597.6</v>
      </c>
      <c r="F97" s="14"/>
    </row>
    <row r="98" spans="1:6">
      <c r="A98" s="40"/>
      <c r="B98" s="13" t="s">
        <v>106</v>
      </c>
      <c r="C98" s="35">
        <v>59.5</v>
      </c>
      <c r="D98" s="35">
        <v>39.200000000000003</v>
      </c>
      <c r="E98" s="36">
        <v>98.7</v>
      </c>
      <c r="F98" s="21"/>
    </row>
    <row r="99" spans="1:6">
      <c r="A99" s="40"/>
      <c r="B99" s="18" t="s">
        <v>107</v>
      </c>
      <c r="C99" s="35">
        <v>372.6</v>
      </c>
      <c r="D99" s="35">
        <v>244.4</v>
      </c>
      <c r="E99" s="36">
        <v>617</v>
      </c>
      <c r="F99" s="21"/>
    </row>
    <row r="100" spans="1:6">
      <c r="A100" s="40"/>
      <c r="B100" s="22" t="s">
        <v>108</v>
      </c>
      <c r="C100" s="35">
        <v>297.5</v>
      </c>
      <c r="D100" s="35">
        <v>191.6</v>
      </c>
      <c r="E100" s="36">
        <v>489.1</v>
      </c>
      <c r="F100" s="21"/>
    </row>
    <row r="101" spans="1:6">
      <c r="A101" s="40"/>
      <c r="B101" s="18" t="s">
        <v>7</v>
      </c>
      <c r="C101" s="35">
        <v>488.9</v>
      </c>
      <c r="D101" s="35">
        <v>320.8</v>
      </c>
      <c r="E101" s="36">
        <v>809.7</v>
      </c>
      <c r="F101" s="14"/>
    </row>
    <row r="102" spans="1:6">
      <c r="A102" s="40"/>
      <c r="B102" s="18" t="s">
        <v>109</v>
      </c>
      <c r="C102" s="35">
        <v>639.9</v>
      </c>
      <c r="D102" s="35">
        <v>419.9</v>
      </c>
      <c r="E102" s="36">
        <v>1059.8</v>
      </c>
      <c r="F102" s="14"/>
    </row>
    <row r="103" spans="1:6" s="33" customFormat="1">
      <c r="A103" s="40" t="s">
        <v>110</v>
      </c>
      <c r="B103" s="19" t="s">
        <v>111</v>
      </c>
      <c r="C103" s="34">
        <f>SUM(C105:C117)</f>
        <v>3098.7</v>
      </c>
      <c r="D103" s="34">
        <f t="shared" ref="D103:E103" si="19">SUM(D105:D117)</f>
        <v>2063.5</v>
      </c>
      <c r="E103" s="34">
        <f t="shared" si="19"/>
        <v>5162.2000000000007</v>
      </c>
      <c r="F103" s="37"/>
    </row>
    <row r="104" spans="1:6" s="33" customFormat="1" ht="24">
      <c r="A104" s="40"/>
      <c r="B104" s="20" t="s">
        <v>21</v>
      </c>
      <c r="C104" s="34">
        <f>SUM(C105:C108)</f>
        <v>473.4</v>
      </c>
      <c r="D104" s="34">
        <f t="shared" ref="D104:E104" si="20">SUM(D105:D108)</f>
        <v>315</v>
      </c>
      <c r="E104" s="34">
        <f t="shared" si="20"/>
        <v>788.4</v>
      </c>
      <c r="F104" s="12"/>
    </row>
    <row r="105" spans="1:6">
      <c r="A105" s="40"/>
      <c r="B105" s="23" t="s">
        <v>112</v>
      </c>
      <c r="C105" s="35">
        <v>233.6</v>
      </c>
      <c r="D105" s="35">
        <v>155.9</v>
      </c>
      <c r="E105" s="36">
        <v>389.5</v>
      </c>
      <c r="F105" s="14"/>
    </row>
    <row r="106" spans="1:6">
      <c r="A106" s="40"/>
      <c r="B106" s="13" t="s">
        <v>113</v>
      </c>
      <c r="C106" s="35">
        <v>186.8</v>
      </c>
      <c r="D106" s="35">
        <v>125.1</v>
      </c>
      <c r="E106" s="36">
        <v>311.89999999999998</v>
      </c>
      <c r="F106" s="14"/>
    </row>
    <row r="107" spans="1:6">
      <c r="A107" s="40"/>
      <c r="B107" s="13" t="s">
        <v>114</v>
      </c>
      <c r="C107" s="35">
        <v>6.4</v>
      </c>
      <c r="D107" s="35">
        <v>4.8</v>
      </c>
      <c r="E107" s="36">
        <v>11.2</v>
      </c>
      <c r="F107" s="14"/>
    </row>
    <row r="108" spans="1:6">
      <c r="A108" s="40"/>
      <c r="B108" s="13" t="s">
        <v>115</v>
      </c>
      <c r="C108" s="35">
        <v>46.6</v>
      </c>
      <c r="D108" s="35">
        <v>29.2</v>
      </c>
      <c r="E108" s="36">
        <v>75.8</v>
      </c>
      <c r="F108" s="14"/>
    </row>
    <row r="109" spans="1:6">
      <c r="A109" s="40"/>
      <c r="B109" s="15" t="s">
        <v>116</v>
      </c>
      <c r="C109" s="35">
        <v>355.3</v>
      </c>
      <c r="D109" s="35">
        <v>235.8</v>
      </c>
      <c r="E109" s="36">
        <v>591.1</v>
      </c>
      <c r="F109" s="14"/>
    </row>
    <row r="110" spans="1:6">
      <c r="A110" s="40"/>
      <c r="B110" s="18" t="s">
        <v>117</v>
      </c>
      <c r="C110" s="35">
        <v>424</v>
      </c>
      <c r="D110" s="35">
        <v>284.39999999999998</v>
      </c>
      <c r="E110" s="36">
        <v>708.4</v>
      </c>
      <c r="F110" s="14"/>
    </row>
    <row r="111" spans="1:6">
      <c r="A111" s="40"/>
      <c r="B111" s="18" t="s">
        <v>118</v>
      </c>
      <c r="C111" s="35">
        <v>413.8</v>
      </c>
      <c r="D111" s="35">
        <v>273.89999999999998</v>
      </c>
      <c r="E111" s="36">
        <v>687.7</v>
      </c>
      <c r="F111" s="14"/>
    </row>
    <row r="112" spans="1:6">
      <c r="A112" s="40"/>
      <c r="B112" s="22" t="s">
        <v>119</v>
      </c>
      <c r="C112" s="35">
        <v>131</v>
      </c>
      <c r="D112" s="35">
        <v>87.3</v>
      </c>
      <c r="E112" s="36">
        <v>218.3</v>
      </c>
      <c r="F112" s="14"/>
    </row>
    <row r="113" spans="1:6">
      <c r="A113" s="40"/>
      <c r="B113" s="18" t="s">
        <v>120</v>
      </c>
      <c r="C113" s="35">
        <v>272</v>
      </c>
      <c r="D113" s="35">
        <v>181.7</v>
      </c>
      <c r="E113" s="36">
        <v>453.7</v>
      </c>
      <c r="F113" s="14"/>
    </row>
    <row r="114" spans="1:6">
      <c r="A114" s="40"/>
      <c r="B114" s="18" t="s">
        <v>121</v>
      </c>
      <c r="C114" s="35">
        <v>230.8</v>
      </c>
      <c r="D114" s="35">
        <v>154</v>
      </c>
      <c r="E114" s="36">
        <v>384.8</v>
      </c>
      <c r="F114" s="14"/>
    </row>
    <row r="115" spans="1:6">
      <c r="A115" s="40"/>
      <c r="B115" s="18" t="s">
        <v>122</v>
      </c>
      <c r="C115" s="35">
        <v>203.2</v>
      </c>
      <c r="D115" s="35">
        <v>134.4</v>
      </c>
      <c r="E115" s="36">
        <v>337.6</v>
      </c>
      <c r="F115" s="14"/>
    </row>
    <row r="116" spans="1:6">
      <c r="A116" s="40"/>
      <c r="B116" s="18" t="s">
        <v>123</v>
      </c>
      <c r="C116" s="38">
        <v>92.5</v>
      </c>
      <c r="D116" s="38">
        <v>61.6</v>
      </c>
      <c r="E116" s="34">
        <v>154.1</v>
      </c>
      <c r="F116" s="37"/>
    </row>
    <row r="117" spans="1:6">
      <c r="A117" s="40"/>
      <c r="B117" s="18" t="s">
        <v>124</v>
      </c>
      <c r="C117" s="38">
        <v>502.7</v>
      </c>
      <c r="D117" s="38">
        <v>335.4</v>
      </c>
      <c r="E117" s="34">
        <v>838.09999999999991</v>
      </c>
      <c r="F117" s="12"/>
    </row>
    <row r="118" spans="1:6" s="33" customFormat="1">
      <c r="A118" s="40" t="s">
        <v>125</v>
      </c>
      <c r="B118" s="19" t="s">
        <v>126</v>
      </c>
      <c r="C118" s="35">
        <f>SUM(C120:C130)</f>
        <v>2674.2999999999997</v>
      </c>
      <c r="D118" s="35">
        <f t="shared" ref="D118:E118" si="21">SUM(D120:D130)</f>
        <v>1766.8</v>
      </c>
      <c r="E118" s="36">
        <f t="shared" si="21"/>
        <v>4441.1000000000004</v>
      </c>
      <c r="F118" s="14"/>
    </row>
    <row r="119" spans="1:6" s="33" customFormat="1" ht="30" customHeight="1">
      <c r="A119" s="40"/>
      <c r="B119" s="20" t="s">
        <v>21</v>
      </c>
      <c r="C119" s="35">
        <f>SUM(C120:C121)</f>
        <v>336</v>
      </c>
      <c r="D119" s="35">
        <f t="shared" ref="D119:E119" si="22">SUM(D120:D121)</f>
        <v>221.6</v>
      </c>
      <c r="E119" s="36">
        <f t="shared" si="22"/>
        <v>557.6</v>
      </c>
      <c r="F119" s="14"/>
    </row>
    <row r="120" spans="1:6">
      <c r="A120" s="40"/>
      <c r="B120" s="13" t="s">
        <v>127</v>
      </c>
      <c r="C120" s="35">
        <v>153.80000000000001</v>
      </c>
      <c r="D120" s="35">
        <v>102.3</v>
      </c>
      <c r="E120" s="36">
        <v>256.10000000000002</v>
      </c>
      <c r="F120" s="14"/>
    </row>
    <row r="121" spans="1:6">
      <c r="A121" s="40"/>
      <c r="B121" s="13" t="s">
        <v>128</v>
      </c>
      <c r="C121" s="35">
        <v>182.2</v>
      </c>
      <c r="D121" s="35">
        <v>119.3</v>
      </c>
      <c r="E121" s="36">
        <v>301.5</v>
      </c>
      <c r="F121" s="14"/>
    </row>
    <row r="122" spans="1:6">
      <c r="A122" s="40"/>
      <c r="B122" s="18" t="s">
        <v>8</v>
      </c>
      <c r="C122" s="35">
        <v>136.4</v>
      </c>
      <c r="D122" s="35">
        <v>91.4</v>
      </c>
      <c r="E122" s="36">
        <v>227.8</v>
      </c>
      <c r="F122" s="14"/>
    </row>
    <row r="123" spans="1:6">
      <c r="A123" s="40"/>
      <c r="B123" s="18" t="s">
        <v>129</v>
      </c>
      <c r="C123" s="35">
        <v>546.6</v>
      </c>
      <c r="D123" s="35">
        <v>359.6</v>
      </c>
      <c r="E123" s="36">
        <v>906.2</v>
      </c>
      <c r="F123" s="14"/>
    </row>
    <row r="124" spans="1:6">
      <c r="A124" s="40"/>
      <c r="B124" s="18" t="s">
        <v>130</v>
      </c>
      <c r="C124" s="35">
        <v>351.5</v>
      </c>
      <c r="D124" s="35">
        <v>230</v>
      </c>
      <c r="E124" s="36">
        <v>581.5</v>
      </c>
      <c r="F124" s="14"/>
    </row>
    <row r="125" spans="1:6">
      <c r="A125" s="40"/>
      <c r="B125" s="18" t="s">
        <v>131</v>
      </c>
      <c r="C125" s="35">
        <v>342.4</v>
      </c>
      <c r="D125" s="35">
        <v>225.1</v>
      </c>
      <c r="E125" s="36">
        <v>567.5</v>
      </c>
      <c r="F125" s="14"/>
    </row>
    <row r="126" spans="1:6">
      <c r="A126" s="40"/>
      <c r="B126" s="18" t="s">
        <v>132</v>
      </c>
      <c r="C126" s="35">
        <v>196.9</v>
      </c>
      <c r="D126" s="35">
        <v>131.5</v>
      </c>
      <c r="E126" s="36">
        <v>328.4</v>
      </c>
      <c r="F126" s="14"/>
    </row>
    <row r="127" spans="1:6">
      <c r="A127" s="40"/>
      <c r="B127" s="18" t="s">
        <v>133</v>
      </c>
      <c r="C127" s="35">
        <v>183.2</v>
      </c>
      <c r="D127" s="35">
        <v>122</v>
      </c>
      <c r="E127" s="36">
        <v>305.2</v>
      </c>
      <c r="F127" s="14"/>
    </row>
    <row r="128" spans="1:6">
      <c r="A128" s="40"/>
      <c r="B128" s="18" t="s">
        <v>134</v>
      </c>
      <c r="C128" s="35">
        <v>248.1</v>
      </c>
      <c r="D128" s="35">
        <v>165</v>
      </c>
      <c r="E128" s="36">
        <v>413.1</v>
      </c>
      <c r="F128" s="14"/>
    </row>
    <row r="129" spans="1:6">
      <c r="A129" s="40"/>
      <c r="B129" s="18" t="s">
        <v>9</v>
      </c>
      <c r="C129" s="38">
        <v>90.6</v>
      </c>
      <c r="D129" s="38">
        <v>60.5</v>
      </c>
      <c r="E129" s="34">
        <v>151.1</v>
      </c>
      <c r="F129" s="37"/>
    </row>
    <row r="130" spans="1:6">
      <c r="A130" s="40"/>
      <c r="B130" s="18" t="s">
        <v>135</v>
      </c>
      <c r="C130" s="38">
        <v>242.6</v>
      </c>
      <c r="D130" s="38">
        <v>160.1</v>
      </c>
      <c r="E130" s="34">
        <v>402.7</v>
      </c>
      <c r="F130" s="12"/>
    </row>
    <row r="131" spans="1:6" s="33" customFormat="1">
      <c r="A131" s="40" t="s">
        <v>136</v>
      </c>
      <c r="B131" s="19" t="s">
        <v>137</v>
      </c>
      <c r="C131" s="35">
        <f>SUM(C133:C137)</f>
        <v>2339.6</v>
      </c>
      <c r="D131" s="35">
        <f t="shared" ref="D131:E131" si="23">SUM(D133:D137)</f>
        <v>1556.6</v>
      </c>
      <c r="E131" s="36">
        <f t="shared" si="23"/>
        <v>3896.2</v>
      </c>
      <c r="F131" s="14"/>
    </row>
    <row r="132" spans="1:6" s="33" customFormat="1" ht="30" customHeight="1">
      <c r="A132" s="40"/>
      <c r="B132" s="20" t="s">
        <v>21</v>
      </c>
      <c r="C132" s="35">
        <f>SUM(C133)</f>
        <v>286.7</v>
      </c>
      <c r="D132" s="35">
        <f t="shared" ref="D132:E132" si="24">SUM(D133)</f>
        <v>192.1</v>
      </c>
      <c r="E132" s="36">
        <f t="shared" si="24"/>
        <v>478.79999999999995</v>
      </c>
      <c r="F132" s="24"/>
    </row>
    <row r="133" spans="1:6">
      <c r="A133" s="40"/>
      <c r="B133" s="13" t="s">
        <v>138</v>
      </c>
      <c r="C133" s="35">
        <v>286.7</v>
      </c>
      <c r="D133" s="35">
        <v>192.1</v>
      </c>
      <c r="E133" s="36">
        <v>478.79999999999995</v>
      </c>
      <c r="F133" s="14"/>
    </row>
    <row r="134" spans="1:6">
      <c r="A134" s="40"/>
      <c r="B134" s="15" t="s">
        <v>139</v>
      </c>
      <c r="C134" s="35">
        <v>537.5</v>
      </c>
      <c r="D134" s="35">
        <v>357.4</v>
      </c>
      <c r="E134" s="36">
        <v>894.9</v>
      </c>
      <c r="F134" s="14"/>
    </row>
    <row r="135" spans="1:6">
      <c r="A135" s="40"/>
      <c r="B135" s="18" t="s">
        <v>140</v>
      </c>
      <c r="C135" s="35">
        <v>84.2</v>
      </c>
      <c r="D135" s="35">
        <v>55.6</v>
      </c>
      <c r="E135" s="36">
        <v>139.80000000000001</v>
      </c>
      <c r="F135" s="14"/>
    </row>
    <row r="136" spans="1:6">
      <c r="A136" s="40"/>
      <c r="B136" s="18" t="s">
        <v>141</v>
      </c>
      <c r="C136" s="38">
        <v>462.3</v>
      </c>
      <c r="D136" s="38">
        <v>305.7</v>
      </c>
      <c r="E136" s="34">
        <v>768</v>
      </c>
      <c r="F136" s="37"/>
    </row>
    <row r="137" spans="1:6">
      <c r="A137" s="40"/>
      <c r="B137" s="18" t="s">
        <v>142</v>
      </c>
      <c r="C137" s="38">
        <v>968.9</v>
      </c>
      <c r="D137" s="38">
        <v>645.79999999999995</v>
      </c>
      <c r="E137" s="34">
        <v>1614.6999999999998</v>
      </c>
      <c r="F137" s="12"/>
    </row>
    <row r="138" spans="1:6" s="33" customFormat="1">
      <c r="A138" s="40" t="s">
        <v>143</v>
      </c>
      <c r="B138" s="19" t="s">
        <v>144</v>
      </c>
      <c r="C138" s="35">
        <f>SUM(C140:C152)</f>
        <v>2779.4</v>
      </c>
      <c r="D138" s="35">
        <f t="shared" ref="D138:E138" si="25">SUM(D140:D152)</f>
        <v>1853.9</v>
      </c>
      <c r="E138" s="36">
        <f t="shared" si="25"/>
        <v>4633.3</v>
      </c>
      <c r="F138" s="14"/>
    </row>
    <row r="139" spans="1:6" s="33" customFormat="1" ht="24">
      <c r="A139" s="40"/>
      <c r="B139" s="20" t="s">
        <v>21</v>
      </c>
      <c r="C139" s="35">
        <f>SUM(C140)</f>
        <v>118.2</v>
      </c>
      <c r="D139" s="35">
        <f>SUM(D140)</f>
        <v>80.900000000000006</v>
      </c>
      <c r="E139" s="35">
        <f>SUM(E140)</f>
        <v>199.10000000000002</v>
      </c>
      <c r="F139" s="14"/>
    </row>
    <row r="140" spans="1:6">
      <c r="A140" s="40"/>
      <c r="B140" s="13" t="s">
        <v>145</v>
      </c>
      <c r="C140" s="35">
        <v>118.2</v>
      </c>
      <c r="D140" s="35">
        <v>80.900000000000006</v>
      </c>
      <c r="E140" s="36">
        <v>199.10000000000002</v>
      </c>
      <c r="F140" s="14"/>
    </row>
    <row r="141" spans="1:6">
      <c r="A141" s="40"/>
      <c r="B141" s="15" t="s">
        <v>146</v>
      </c>
      <c r="C141" s="35">
        <v>467.9</v>
      </c>
      <c r="D141" s="35">
        <v>311.39999999999998</v>
      </c>
      <c r="E141" s="36">
        <v>779.3</v>
      </c>
      <c r="F141" s="14"/>
    </row>
    <row r="142" spans="1:6">
      <c r="A142" s="40"/>
      <c r="B142" s="15" t="s">
        <v>147</v>
      </c>
      <c r="C142" s="35">
        <v>265.60000000000002</v>
      </c>
      <c r="D142" s="35">
        <v>177.1</v>
      </c>
      <c r="E142" s="36">
        <v>442.70000000000005</v>
      </c>
      <c r="F142" s="14"/>
    </row>
    <row r="143" spans="1:6">
      <c r="A143" s="40"/>
      <c r="B143" s="15" t="s">
        <v>148</v>
      </c>
      <c r="C143" s="35">
        <v>586.20000000000005</v>
      </c>
      <c r="D143" s="35">
        <v>393</v>
      </c>
      <c r="E143" s="36">
        <v>979.2</v>
      </c>
      <c r="F143" s="14"/>
    </row>
    <row r="144" spans="1:6">
      <c r="A144" s="40"/>
      <c r="B144" s="15" t="s">
        <v>149</v>
      </c>
      <c r="C144" s="35">
        <v>178.6</v>
      </c>
      <c r="D144" s="35">
        <v>117.8</v>
      </c>
      <c r="E144" s="36">
        <v>296.39999999999998</v>
      </c>
      <c r="F144" s="14"/>
    </row>
    <row r="145" spans="1:6">
      <c r="A145" s="40"/>
      <c r="B145" s="18" t="s">
        <v>150</v>
      </c>
      <c r="C145" s="35">
        <v>118.1</v>
      </c>
      <c r="D145" s="35">
        <v>77.599999999999994</v>
      </c>
      <c r="E145" s="36">
        <v>195.7</v>
      </c>
      <c r="F145" s="14"/>
    </row>
    <row r="146" spans="1:6">
      <c r="A146" s="40"/>
      <c r="B146" s="18" t="s">
        <v>151</v>
      </c>
      <c r="C146" s="35">
        <v>199.6</v>
      </c>
      <c r="D146" s="35">
        <v>132</v>
      </c>
      <c r="E146" s="36">
        <v>331.6</v>
      </c>
      <c r="F146" s="14"/>
    </row>
    <row r="147" spans="1:6">
      <c r="A147" s="40"/>
      <c r="B147" s="18" t="s">
        <v>152</v>
      </c>
      <c r="C147" s="35">
        <v>140.1</v>
      </c>
      <c r="D147" s="35">
        <v>93.8</v>
      </c>
      <c r="E147" s="36">
        <v>233.89999999999998</v>
      </c>
      <c r="F147" s="14"/>
    </row>
    <row r="148" spans="1:6">
      <c r="A148" s="40"/>
      <c r="B148" s="18" t="s">
        <v>153</v>
      </c>
      <c r="C148" s="35">
        <v>216.1</v>
      </c>
      <c r="D148" s="35">
        <v>143.6</v>
      </c>
      <c r="E148" s="36">
        <v>359.7</v>
      </c>
      <c r="F148" s="14"/>
    </row>
    <row r="149" spans="1:6">
      <c r="A149" s="40"/>
      <c r="B149" s="18" t="s">
        <v>154</v>
      </c>
      <c r="C149" s="35">
        <v>7.3</v>
      </c>
      <c r="D149" s="35">
        <v>4.7</v>
      </c>
      <c r="E149" s="36">
        <v>12</v>
      </c>
      <c r="F149" s="14"/>
    </row>
    <row r="150" spans="1:6">
      <c r="A150" s="40"/>
      <c r="B150" s="18" t="s">
        <v>155</v>
      </c>
      <c r="C150" s="35">
        <v>203.3</v>
      </c>
      <c r="D150" s="35">
        <v>136.4</v>
      </c>
      <c r="E150" s="36">
        <v>339.70000000000005</v>
      </c>
      <c r="F150" s="14"/>
    </row>
    <row r="151" spans="1:6">
      <c r="A151" s="40"/>
      <c r="B151" s="18" t="s">
        <v>156</v>
      </c>
      <c r="C151" s="38">
        <v>148.30000000000001</v>
      </c>
      <c r="D151" s="38">
        <v>99.2</v>
      </c>
      <c r="E151" s="34">
        <v>247.5</v>
      </c>
      <c r="F151" s="37"/>
    </row>
    <row r="152" spans="1:6">
      <c r="A152" s="40"/>
      <c r="B152" s="18" t="s">
        <v>157</v>
      </c>
      <c r="C152" s="35">
        <v>130.1</v>
      </c>
      <c r="D152" s="35">
        <v>86.4</v>
      </c>
      <c r="E152" s="36">
        <v>216.5</v>
      </c>
      <c r="F152" s="14"/>
    </row>
    <row r="153" spans="1:6" s="33" customFormat="1" ht="24">
      <c r="A153" s="40" t="s">
        <v>158</v>
      </c>
      <c r="B153" s="20" t="s">
        <v>159</v>
      </c>
      <c r="C153" s="35">
        <f>SUM(C154:C161)</f>
        <v>1326</v>
      </c>
      <c r="D153" s="35">
        <f t="shared" ref="D153:E153" si="26">SUM(D154:D161)</f>
        <v>871.19999999999993</v>
      </c>
      <c r="E153" s="36">
        <f t="shared" si="26"/>
        <v>2197.1999999999998</v>
      </c>
      <c r="F153" s="14"/>
    </row>
    <row r="154" spans="1:6">
      <c r="A154" s="40"/>
      <c r="B154" s="13" t="s">
        <v>10</v>
      </c>
      <c r="C154" s="35">
        <v>78.8</v>
      </c>
      <c r="D154" s="35">
        <v>52.9</v>
      </c>
      <c r="E154" s="36">
        <v>131.69999999999999</v>
      </c>
      <c r="F154" s="14"/>
    </row>
    <row r="155" spans="1:6">
      <c r="A155" s="40"/>
      <c r="B155" s="13" t="s">
        <v>160</v>
      </c>
      <c r="C155" s="35">
        <v>136.4</v>
      </c>
      <c r="D155" s="35">
        <v>89.5</v>
      </c>
      <c r="E155" s="36">
        <v>225.9</v>
      </c>
      <c r="F155" s="14"/>
    </row>
    <row r="156" spans="1:6">
      <c r="A156" s="40"/>
      <c r="B156" s="13" t="s">
        <v>161</v>
      </c>
      <c r="C156" s="35">
        <v>162</v>
      </c>
      <c r="D156" s="35">
        <v>103.5</v>
      </c>
      <c r="E156" s="36">
        <v>265.5</v>
      </c>
      <c r="F156" s="14"/>
    </row>
    <row r="157" spans="1:6">
      <c r="A157" s="40"/>
      <c r="B157" s="13" t="s">
        <v>162</v>
      </c>
      <c r="C157" s="35">
        <v>100.8</v>
      </c>
      <c r="D157" s="35">
        <v>68.099999999999994</v>
      </c>
      <c r="E157" s="36">
        <v>168.89999999999998</v>
      </c>
      <c r="F157" s="14"/>
    </row>
    <row r="158" spans="1:6">
      <c r="A158" s="40"/>
      <c r="B158" s="13" t="s">
        <v>163</v>
      </c>
      <c r="C158" s="35">
        <v>148.30000000000001</v>
      </c>
      <c r="D158" s="35">
        <v>97</v>
      </c>
      <c r="E158" s="36">
        <v>245.3</v>
      </c>
      <c r="F158" s="14"/>
    </row>
    <row r="159" spans="1:6">
      <c r="A159" s="40"/>
      <c r="B159" s="13" t="s">
        <v>164</v>
      </c>
      <c r="C159" s="38">
        <v>54.9</v>
      </c>
      <c r="D159" s="38">
        <v>36.5</v>
      </c>
      <c r="E159" s="34">
        <v>91.4</v>
      </c>
      <c r="F159" s="14"/>
    </row>
    <row r="160" spans="1:6">
      <c r="A160" s="40"/>
      <c r="B160" s="13" t="s">
        <v>165</v>
      </c>
      <c r="C160" s="35">
        <v>317.7</v>
      </c>
      <c r="D160" s="35">
        <v>208.3</v>
      </c>
      <c r="E160" s="34">
        <v>526</v>
      </c>
      <c r="F160" s="25"/>
    </row>
    <row r="161" spans="1:6">
      <c r="A161" s="40"/>
      <c r="B161" s="13" t="s">
        <v>11</v>
      </c>
      <c r="C161" s="35">
        <v>327.10000000000002</v>
      </c>
      <c r="D161" s="35">
        <v>215.4</v>
      </c>
      <c r="E161" s="34">
        <v>542.5</v>
      </c>
      <c r="F161" s="25"/>
    </row>
  </sheetData>
  <autoFilter ref="A4:F161"/>
  <mergeCells count="16">
    <mergeCell ref="A35:A48"/>
    <mergeCell ref="A2:F2"/>
    <mergeCell ref="A5:B5"/>
    <mergeCell ref="A6:A16"/>
    <mergeCell ref="A17:A27"/>
    <mergeCell ref="A28:A34"/>
    <mergeCell ref="A118:A130"/>
    <mergeCell ref="A131:A137"/>
    <mergeCell ref="A138:A152"/>
    <mergeCell ref="A153:A161"/>
    <mergeCell ref="A49:A62"/>
    <mergeCell ref="A63:A74"/>
    <mergeCell ref="A75:A87"/>
    <mergeCell ref="A88:A93"/>
    <mergeCell ref="A94:A102"/>
    <mergeCell ref="A103:A117"/>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2020-12-24T05:58:59Z</dcterms:modified>
</cp:coreProperties>
</file>