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90" windowWidth="19200" windowHeight="11010"/>
  </bookViews>
  <sheets>
    <sheet name="实施村" sheetId="4" r:id="rId1"/>
    <sheet name="经营主体" sheetId="1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10" i="1"/>
  <c r="E110"/>
  <c r="G109"/>
  <c r="G110" s="1"/>
  <c r="F13"/>
  <c r="E13"/>
  <c r="F26"/>
  <c r="E26"/>
  <c r="F14" i="4" l="1"/>
  <c r="E14"/>
  <c r="G13"/>
  <c r="F11"/>
  <c r="E11"/>
  <c r="G10"/>
  <c r="F21"/>
  <c r="E21"/>
  <c r="G20"/>
  <c r="G21" s="1"/>
  <c r="F62" i="1"/>
  <c r="E62"/>
  <c r="G61"/>
  <c r="G60"/>
  <c r="G59"/>
  <c r="F108" l="1"/>
  <c r="E108"/>
  <c r="G107"/>
  <c r="G106"/>
  <c r="G105"/>
  <c r="G104"/>
  <c r="G103"/>
  <c r="G102"/>
  <c r="G101"/>
  <c r="G100"/>
  <c r="G99"/>
  <c r="G58"/>
  <c r="G57"/>
  <c r="G56"/>
  <c r="G55"/>
  <c r="F96"/>
  <c r="G95"/>
  <c r="E96"/>
  <c r="F98"/>
  <c r="E98"/>
  <c r="G97"/>
  <c r="G98" s="1"/>
  <c r="G94"/>
  <c r="G93"/>
  <c r="G92"/>
  <c r="G91"/>
  <c r="G90"/>
  <c r="G89"/>
  <c r="G88"/>
  <c r="G87"/>
  <c r="F86"/>
  <c r="E86"/>
  <c r="G85"/>
  <c r="G84"/>
  <c r="G83"/>
  <c r="G82"/>
  <c r="G81"/>
  <c r="G80"/>
  <c r="F39"/>
  <c r="G38"/>
  <c r="E39"/>
  <c r="G37"/>
  <c r="F74"/>
  <c r="G74"/>
  <c r="E74"/>
  <c r="G12"/>
  <c r="G11"/>
  <c r="G10"/>
  <c r="F19" i="4"/>
  <c r="E19"/>
  <c r="G18"/>
  <c r="G19" s="1"/>
  <c r="G17"/>
  <c r="F79" i="1"/>
  <c r="E79"/>
  <c r="G78"/>
  <c r="G77"/>
  <c r="F76"/>
  <c r="E76"/>
  <c r="G75"/>
  <c r="G76" s="1"/>
  <c r="F71"/>
  <c r="E71"/>
  <c r="G67"/>
  <c r="G68"/>
  <c r="G69"/>
  <c r="G70"/>
  <c r="G66"/>
  <c r="F16" i="4"/>
  <c r="E16"/>
  <c r="G15"/>
  <c r="G16" s="1"/>
  <c r="G108" i="1" l="1"/>
  <c r="G96"/>
  <c r="G86"/>
  <c r="G79"/>
  <c r="G71"/>
  <c r="G36"/>
  <c r="G4" i="4"/>
  <c r="G5"/>
  <c r="G12"/>
  <c r="G14" s="1"/>
  <c r="G9"/>
  <c r="G11" s="1"/>
  <c r="F8"/>
  <c r="E8"/>
  <c r="G7"/>
  <c r="F6"/>
  <c r="F22" s="1"/>
  <c r="E6"/>
  <c r="G35" i="1"/>
  <c r="G34"/>
  <c r="G33"/>
  <c r="F65"/>
  <c r="E65"/>
  <c r="G64"/>
  <c r="G63"/>
  <c r="F18"/>
  <c r="G17"/>
  <c r="E18"/>
  <c r="G19"/>
  <c r="G32"/>
  <c r="F24"/>
  <c r="E24"/>
  <c r="G23"/>
  <c r="G22"/>
  <c r="G31"/>
  <c r="G30"/>
  <c r="G29"/>
  <c r="G28"/>
  <c r="G20"/>
  <c r="G54"/>
  <c r="G62" s="1"/>
  <c r="F53"/>
  <c r="E53"/>
  <c r="G52"/>
  <c r="G51"/>
  <c r="G50"/>
  <c r="G49"/>
  <c r="G48"/>
  <c r="G47"/>
  <c r="G46"/>
  <c r="G45"/>
  <c r="G44"/>
  <c r="G43"/>
  <c r="G42"/>
  <c r="G41"/>
  <c r="G40"/>
  <c r="G27"/>
  <c r="G25"/>
  <c r="G26" s="1"/>
  <c r="G21"/>
  <c r="G16"/>
  <c r="G15"/>
  <c r="G14"/>
  <c r="G9"/>
  <c r="G8"/>
  <c r="G7"/>
  <c r="G6"/>
  <c r="G5"/>
  <c r="G4"/>
  <c r="E22" i="4" l="1"/>
  <c r="F111" i="1"/>
  <c r="G13"/>
  <c r="E111"/>
  <c r="G39"/>
  <c r="G18"/>
  <c r="G65"/>
  <c r="G8" i="4"/>
  <c r="G6"/>
  <c r="G24" i="1"/>
  <c r="G53"/>
  <c r="G22" i="4" l="1"/>
  <c r="G111" i="1"/>
</calcChain>
</file>

<file path=xl/sharedStrings.xml><?xml version="1.0" encoding="utf-8"?>
<sst xmlns="http://schemas.openxmlformats.org/spreadsheetml/2006/main" count="296" uniqueCount="256">
  <si>
    <t>序号</t>
    <phoneticPr fontId="1" type="noConversion"/>
  </si>
  <si>
    <t>乡镇</t>
    <phoneticPr fontId="1" type="noConversion"/>
  </si>
  <si>
    <t>实施主体</t>
  </si>
  <si>
    <t>负责人</t>
    <phoneticPr fontId="1" type="noConversion"/>
  </si>
  <si>
    <t>实施面积（亩）</t>
    <phoneticPr fontId="1" type="noConversion"/>
  </si>
  <si>
    <t>合计</t>
    <phoneticPr fontId="1" type="noConversion"/>
  </si>
  <si>
    <t>双季稻</t>
    <phoneticPr fontId="1" type="noConversion"/>
  </si>
  <si>
    <t>一季稻</t>
    <phoneticPr fontId="1" type="noConversion"/>
  </si>
  <si>
    <t>花  石</t>
  </si>
  <si>
    <t>谭铁光</t>
    <phoneticPr fontId="1" type="noConversion"/>
  </si>
  <si>
    <t>湘潭县付训清家庭农场</t>
    <phoneticPr fontId="1" type="noConversion"/>
  </si>
  <si>
    <t>付训清</t>
  </si>
  <si>
    <t>湘潭县花石镇周国安水稻种植家庭农场</t>
    <phoneticPr fontId="1" type="noConversion"/>
  </si>
  <si>
    <t>周国安</t>
    <phoneticPr fontId="1" type="noConversion"/>
  </si>
  <si>
    <t>湘潭县花石镇长寿家庭农场</t>
    <phoneticPr fontId="1" type="noConversion"/>
  </si>
  <si>
    <t>左红兵</t>
    <phoneticPr fontId="1" type="noConversion"/>
  </si>
  <si>
    <t>湘潭县花石镇希望的田野家庭农场</t>
    <phoneticPr fontId="1" type="noConversion"/>
  </si>
  <si>
    <t>彭朝阳</t>
    <phoneticPr fontId="1" type="noConversion"/>
  </si>
  <si>
    <t>湘潭县湘帮农机服务专业合作社</t>
    <phoneticPr fontId="1" type="noConversion"/>
  </si>
  <si>
    <t>韩建帮</t>
    <phoneticPr fontId="1" type="noConversion"/>
  </si>
  <si>
    <t>小计</t>
    <phoneticPr fontId="1" type="noConversion"/>
  </si>
  <si>
    <t>分  水</t>
    <phoneticPr fontId="1" type="noConversion"/>
  </si>
  <si>
    <t>湖南瓦叶生态农业有限公司</t>
    <phoneticPr fontId="1" type="noConversion"/>
  </si>
  <si>
    <t>朱武谷</t>
    <phoneticPr fontId="1" type="noConversion"/>
  </si>
  <si>
    <t>湘潭县腾辉农机服务专业合作社</t>
    <phoneticPr fontId="1" type="noConversion"/>
  </si>
  <si>
    <t>朱峰林</t>
    <phoneticPr fontId="1" type="noConversion"/>
  </si>
  <si>
    <t>湘潭县禾香水稻种植专业合作社</t>
    <phoneticPr fontId="1" type="noConversion"/>
  </si>
  <si>
    <t>彭银花</t>
    <phoneticPr fontId="1" type="noConversion"/>
  </si>
  <si>
    <t>易俗河</t>
    <phoneticPr fontId="1" type="noConversion"/>
  </si>
  <si>
    <t>何立强</t>
    <phoneticPr fontId="1" type="noConversion"/>
  </si>
  <si>
    <t>湘潭润泰农业科技有限公司</t>
    <phoneticPr fontId="1" type="noConversion"/>
  </si>
  <si>
    <t>张伟文</t>
    <phoneticPr fontId="1" type="noConversion"/>
  </si>
  <si>
    <t>湘潭县梅林桥镇资家家庭农场</t>
    <phoneticPr fontId="1" type="noConversion"/>
  </si>
  <si>
    <t>彭春林</t>
    <phoneticPr fontId="1" type="noConversion"/>
  </si>
  <si>
    <t>杨嘉桥</t>
    <phoneticPr fontId="1" type="noConversion"/>
  </si>
  <si>
    <t>李安军</t>
    <phoneticPr fontId="1" type="noConversion"/>
  </si>
  <si>
    <t>1个主体</t>
  </si>
  <si>
    <t>排  头</t>
    <phoneticPr fontId="1" type="noConversion"/>
  </si>
  <si>
    <t>湘潭县展农土地股份专业合作社</t>
    <phoneticPr fontId="1" type="noConversion"/>
  </si>
  <si>
    <t>谢江达</t>
    <phoneticPr fontId="1" type="noConversion"/>
  </si>
  <si>
    <t>白石</t>
    <phoneticPr fontId="1" type="noConversion"/>
  </si>
  <si>
    <t>湘潭县阳霞家庭农场</t>
    <phoneticPr fontId="1" type="noConversion"/>
  </si>
  <si>
    <t>肖  阳</t>
    <phoneticPr fontId="1" type="noConversion"/>
  </si>
  <si>
    <t>马胜利</t>
    <phoneticPr fontId="1" type="noConversion"/>
  </si>
  <si>
    <t>马胜利</t>
  </si>
  <si>
    <t>湘潭县秀英家庭农场</t>
    <phoneticPr fontId="1" type="noConversion"/>
  </si>
  <si>
    <t>周秀英</t>
    <phoneticPr fontId="1" type="noConversion"/>
  </si>
  <si>
    <t>湘潭县伏新家庭农场</t>
    <phoneticPr fontId="1" type="noConversion"/>
  </si>
  <si>
    <t>齐伏新</t>
    <phoneticPr fontId="1" type="noConversion"/>
  </si>
  <si>
    <t>湘潭县白石镇海鸥家庭农场</t>
    <phoneticPr fontId="1" type="noConversion"/>
  </si>
  <si>
    <t>向慕欧</t>
    <phoneticPr fontId="1" type="noConversion"/>
  </si>
  <si>
    <t>湘潭县白马农机服务专业合作社</t>
    <phoneticPr fontId="1" type="noConversion"/>
  </si>
  <si>
    <t>刘光荣</t>
    <phoneticPr fontId="1" type="noConversion"/>
  </si>
  <si>
    <t>湘潭县白石镇富鑫家庭农场</t>
    <phoneticPr fontId="1" type="noConversion"/>
  </si>
  <si>
    <t>马先志</t>
    <phoneticPr fontId="1" type="noConversion"/>
  </si>
  <si>
    <t>湘潭县白石镇申塘湾马新明家庭农场</t>
    <phoneticPr fontId="1" type="noConversion"/>
  </si>
  <si>
    <t>马新明</t>
    <phoneticPr fontId="1" type="noConversion"/>
  </si>
  <si>
    <t>马建军</t>
    <phoneticPr fontId="1" type="noConversion"/>
  </si>
  <si>
    <t>马建军</t>
  </si>
  <si>
    <t>向志云</t>
    <phoneticPr fontId="1" type="noConversion"/>
  </si>
  <si>
    <t>向志云</t>
  </si>
  <si>
    <t>易立新</t>
    <phoneticPr fontId="1" type="noConversion"/>
  </si>
  <si>
    <t>易立新</t>
  </si>
  <si>
    <t>湘潭县白石镇光前家庭农场</t>
    <phoneticPr fontId="1" type="noConversion"/>
  </si>
  <si>
    <t>郭光前</t>
    <phoneticPr fontId="1" type="noConversion"/>
  </si>
  <si>
    <t>13个主体</t>
  </si>
  <si>
    <t>茶恩寺</t>
    <phoneticPr fontId="1" type="noConversion"/>
  </si>
  <si>
    <t>胡孝成</t>
    <phoneticPr fontId="1" type="noConversion"/>
  </si>
  <si>
    <t>合计</t>
    <phoneticPr fontId="1" type="noConversion"/>
  </si>
  <si>
    <t>湘潭县湘鹏种养专业合作社</t>
    <phoneticPr fontId="1" type="noConversion"/>
  </si>
  <si>
    <t>谭术雄</t>
    <phoneticPr fontId="1" type="noConversion"/>
  </si>
  <si>
    <t>陈文超</t>
    <phoneticPr fontId="1" type="noConversion"/>
  </si>
  <si>
    <t>陈铁牛</t>
    <phoneticPr fontId="1" type="noConversion"/>
  </si>
  <si>
    <t>5个主体</t>
    <phoneticPr fontId="1" type="noConversion"/>
  </si>
  <si>
    <t>湘潭县冬林水稻种植专业合作社</t>
    <phoneticPr fontId="1" type="noConversion"/>
  </si>
  <si>
    <t>冯冬林</t>
    <phoneticPr fontId="1" type="noConversion"/>
  </si>
  <si>
    <t>湘潭县春静水稻种植专业合作社</t>
    <phoneticPr fontId="1" type="noConversion"/>
  </si>
  <si>
    <t>彭春林</t>
    <phoneticPr fontId="1" type="noConversion"/>
  </si>
  <si>
    <t>湘潭县文斌种植专业合作社</t>
    <phoneticPr fontId="1" type="noConversion"/>
  </si>
  <si>
    <t>王文斌</t>
    <phoneticPr fontId="1" type="noConversion"/>
  </si>
  <si>
    <t>湘潭县排头乡有渔家庭农场</t>
    <phoneticPr fontId="1" type="noConversion"/>
  </si>
  <si>
    <t>刘  畅</t>
    <phoneticPr fontId="1" type="noConversion"/>
  </si>
  <si>
    <t>湘潭县强龙种养专业合作社</t>
    <phoneticPr fontId="1" type="noConversion"/>
  </si>
  <si>
    <t>李小阳</t>
    <phoneticPr fontId="1" type="noConversion"/>
  </si>
  <si>
    <t>4个主体</t>
    <phoneticPr fontId="1" type="noConversion"/>
  </si>
  <si>
    <t>射  埠</t>
    <phoneticPr fontId="1" type="noConversion"/>
  </si>
  <si>
    <t>刘顺良</t>
    <phoneticPr fontId="1" type="noConversion"/>
  </si>
  <si>
    <t>湘潭县射埠镇立兴家庭农场</t>
    <phoneticPr fontId="1" type="noConversion"/>
  </si>
  <si>
    <t>张立兴</t>
    <phoneticPr fontId="1" type="noConversion"/>
  </si>
  <si>
    <t>小计</t>
    <phoneticPr fontId="1" type="noConversion"/>
  </si>
  <si>
    <t>2个主体</t>
    <phoneticPr fontId="1" type="noConversion"/>
  </si>
  <si>
    <t>湘潭县钧钧水稻种植专业合作社</t>
    <phoneticPr fontId="1" type="noConversion"/>
  </si>
  <si>
    <t>陈万春</t>
    <phoneticPr fontId="1" type="noConversion"/>
  </si>
  <si>
    <t>湘潭县排头乡隐山湖家庭农场</t>
    <phoneticPr fontId="1" type="noConversion"/>
  </si>
  <si>
    <t>刘文明</t>
    <phoneticPr fontId="1" type="noConversion"/>
  </si>
  <si>
    <t>湘潭县田韵生态农业有限公司</t>
    <phoneticPr fontId="1" type="noConversion"/>
  </si>
  <si>
    <t>谢学平</t>
    <phoneticPr fontId="1" type="noConversion"/>
  </si>
  <si>
    <t>2020年湘潭县重金属污染耕地“淹水法”综合农艺措施示范推广项目实施主体面积统计表</t>
    <phoneticPr fontId="1" type="noConversion"/>
  </si>
  <si>
    <t>实施村名</t>
    <phoneticPr fontId="1" type="noConversion"/>
  </si>
  <si>
    <t>石潭</t>
    <phoneticPr fontId="1" type="noConversion"/>
  </si>
  <si>
    <t>石潭镇白托寺村</t>
    <phoneticPr fontId="1" type="noConversion"/>
  </si>
  <si>
    <t>陈琼虎</t>
    <phoneticPr fontId="1" type="noConversion"/>
  </si>
  <si>
    <t>射埠</t>
    <phoneticPr fontId="1" type="noConversion"/>
  </si>
  <si>
    <t>射埠镇巨鱼村</t>
    <phoneticPr fontId="1" type="noConversion"/>
  </si>
  <si>
    <t>肖宏伟</t>
    <phoneticPr fontId="1" type="noConversion"/>
  </si>
  <si>
    <t>杨嘉桥镇同福村</t>
    <phoneticPr fontId="1" type="noConversion"/>
  </si>
  <si>
    <t>赵锦炎</t>
    <phoneticPr fontId="1" type="noConversion"/>
  </si>
  <si>
    <t>中路铺</t>
    <phoneticPr fontId="1" type="noConversion"/>
  </si>
  <si>
    <t>中路铺镇拗才村</t>
    <phoneticPr fontId="1" type="noConversion"/>
  </si>
  <si>
    <t>2个村</t>
    <phoneticPr fontId="1" type="noConversion"/>
  </si>
  <si>
    <t>1个村</t>
    <phoneticPr fontId="1" type="noConversion"/>
  </si>
  <si>
    <t>湘潭县鸿赛水稻种植专业合作社</t>
    <phoneticPr fontId="1" type="noConversion"/>
  </si>
  <si>
    <t>青山桥</t>
    <phoneticPr fontId="1" type="noConversion"/>
  </si>
  <si>
    <t>青山桥镇三富村</t>
  </si>
  <si>
    <t>肖俭仁</t>
  </si>
  <si>
    <t>小计</t>
    <phoneticPr fontId="1" type="noConversion"/>
  </si>
  <si>
    <t>1个村</t>
    <phoneticPr fontId="1" type="noConversion"/>
  </si>
  <si>
    <t>湘潭县金硕水稻种植专业合作社</t>
    <phoneticPr fontId="1" type="noConversion"/>
  </si>
  <si>
    <t>黄海珍</t>
    <phoneticPr fontId="1" type="noConversion"/>
  </si>
  <si>
    <t>湘潭县青龙农机服务专业合作社</t>
    <phoneticPr fontId="1" type="noConversion"/>
  </si>
  <si>
    <t>湘潭县龙书水稻种植专业合作社</t>
    <phoneticPr fontId="1" type="noConversion"/>
  </si>
  <si>
    <t>彭铁光</t>
    <phoneticPr fontId="1" type="noConversion"/>
  </si>
  <si>
    <t>彭超良</t>
    <phoneticPr fontId="1" type="noConversion"/>
  </si>
  <si>
    <t>湘潭县松柏水稻种植专业合作社</t>
    <phoneticPr fontId="1" type="noConversion"/>
  </si>
  <si>
    <t>尹喜林</t>
    <phoneticPr fontId="1" type="noConversion"/>
  </si>
  <si>
    <t>青山桥</t>
    <phoneticPr fontId="1" type="noConversion"/>
  </si>
  <si>
    <t>湘潭县花石镇双湖水稻种植家庭农场</t>
    <phoneticPr fontId="1" type="noConversion"/>
  </si>
  <si>
    <t>谭家山</t>
    <phoneticPr fontId="1" type="noConversion"/>
  </si>
  <si>
    <t>徐正光</t>
    <phoneticPr fontId="1" type="noConversion"/>
  </si>
  <si>
    <t>唐  礼</t>
    <phoneticPr fontId="1" type="noConversion"/>
  </si>
  <si>
    <t>唐  根</t>
    <phoneticPr fontId="1" type="noConversion"/>
  </si>
  <si>
    <t>小计</t>
    <phoneticPr fontId="1" type="noConversion"/>
  </si>
  <si>
    <t>石  鼓</t>
    <phoneticPr fontId="1" type="noConversion"/>
  </si>
  <si>
    <t>湘潭县鼓城春农机服务专业合作社</t>
    <phoneticPr fontId="1" type="noConversion"/>
  </si>
  <si>
    <t>王  琼</t>
    <phoneticPr fontId="1" type="noConversion"/>
  </si>
  <si>
    <t>锦  石</t>
    <phoneticPr fontId="1" type="noConversion"/>
  </si>
  <si>
    <t>湘潭县乾友种养专业合作社</t>
    <phoneticPr fontId="1" type="noConversion"/>
  </si>
  <si>
    <t>冯  丙</t>
    <phoneticPr fontId="1" type="noConversion"/>
  </si>
  <si>
    <t>湘潭县锦石乡碧云家庭农场</t>
    <phoneticPr fontId="1" type="noConversion"/>
  </si>
  <si>
    <t>郑  伟</t>
    <phoneticPr fontId="1" type="noConversion"/>
  </si>
  <si>
    <t>锦 石</t>
    <phoneticPr fontId="1" type="noConversion"/>
  </si>
  <si>
    <t>锦石乡金湖村</t>
    <phoneticPr fontId="1" type="noConversion"/>
  </si>
  <si>
    <t>锦石乡胜利村</t>
    <phoneticPr fontId="1" type="noConversion"/>
  </si>
  <si>
    <t>王建民</t>
    <phoneticPr fontId="1" type="noConversion"/>
  </si>
  <si>
    <t>湘潭县鑫合种养专业合作社</t>
    <phoneticPr fontId="1" type="noConversion"/>
  </si>
  <si>
    <t>胡  亚</t>
    <phoneticPr fontId="1" type="noConversion"/>
  </si>
  <si>
    <t>湘潭县兴旺家庭农场</t>
    <phoneticPr fontId="1" type="noConversion"/>
  </si>
  <si>
    <t>胡炳林</t>
    <phoneticPr fontId="1" type="noConversion"/>
  </si>
  <si>
    <t>9个主体</t>
    <phoneticPr fontId="1" type="noConversion"/>
  </si>
  <si>
    <t>肖业炎</t>
    <phoneticPr fontId="1" type="noConversion"/>
  </si>
  <si>
    <t>湘潭县华清种养专业合作社</t>
    <phoneticPr fontId="1" type="noConversion"/>
  </si>
  <si>
    <t>王 华</t>
    <phoneticPr fontId="1" type="noConversion"/>
  </si>
  <si>
    <t>陈 红</t>
    <phoneticPr fontId="1" type="noConversion"/>
  </si>
  <si>
    <t>12个主体</t>
    <phoneticPr fontId="1" type="noConversion"/>
  </si>
  <si>
    <t>中路铺</t>
    <phoneticPr fontId="1" type="noConversion"/>
  </si>
  <si>
    <t>湘潭县升炎家庭农场</t>
    <phoneticPr fontId="1" type="noConversion"/>
  </si>
  <si>
    <t>齐升炎</t>
    <phoneticPr fontId="1" type="noConversion"/>
  </si>
  <si>
    <t>刘石根</t>
    <phoneticPr fontId="1" type="noConversion"/>
  </si>
  <si>
    <t>张树其</t>
    <phoneticPr fontId="1" type="noConversion"/>
  </si>
  <si>
    <t>湘潭县宇朋家庭农场</t>
    <phoneticPr fontId="1" type="noConversion"/>
  </si>
  <si>
    <t>欧阳宇朋</t>
    <phoneticPr fontId="1" type="noConversion"/>
  </si>
  <si>
    <t>湘潭县圣宇家庭农场</t>
    <phoneticPr fontId="1" type="noConversion"/>
  </si>
  <si>
    <t>罗丹</t>
    <phoneticPr fontId="1" type="noConversion"/>
  </si>
  <si>
    <t>湘潭县响旺水稻种植专业合作社</t>
    <phoneticPr fontId="1" type="noConversion"/>
  </si>
  <si>
    <t>钟新良</t>
    <phoneticPr fontId="1" type="noConversion"/>
  </si>
  <si>
    <t>6个主体</t>
    <phoneticPr fontId="1" type="noConversion"/>
  </si>
  <si>
    <t>河 口</t>
    <phoneticPr fontId="1" type="noConversion"/>
  </si>
  <si>
    <t>湘潭县三联种养专业合作社</t>
    <phoneticPr fontId="1" type="noConversion"/>
  </si>
  <si>
    <t>付军奇</t>
    <phoneticPr fontId="1" type="noConversion"/>
  </si>
  <si>
    <t>湘潭县超龙农机服务专业合作社</t>
    <phoneticPr fontId="1" type="noConversion"/>
  </si>
  <si>
    <t>胡超龙</t>
    <phoneticPr fontId="1" type="noConversion"/>
  </si>
  <si>
    <t>湘潭县沿江土地股份专业合作社</t>
    <phoneticPr fontId="1" type="noConversion"/>
  </si>
  <si>
    <t>倪伯和</t>
    <phoneticPr fontId="1" type="noConversion"/>
  </si>
  <si>
    <t>湘潭县伟胜农机服务专业合作社</t>
    <phoneticPr fontId="1" type="noConversion"/>
  </si>
  <si>
    <t>张  伟</t>
    <phoneticPr fontId="1" type="noConversion"/>
  </si>
  <si>
    <t>湘潭县河口镇老周家庭农场</t>
    <phoneticPr fontId="1" type="noConversion"/>
  </si>
  <si>
    <t>湘潭李园生态农业有限公司</t>
    <phoneticPr fontId="1" type="noConversion"/>
  </si>
  <si>
    <t>周  豆</t>
    <phoneticPr fontId="1" type="noConversion"/>
  </si>
  <si>
    <t>湘潭县金堆水稻种植专业合作社</t>
    <phoneticPr fontId="1" type="noConversion"/>
  </si>
  <si>
    <t>张国泉</t>
    <phoneticPr fontId="1" type="noConversion"/>
  </si>
  <si>
    <t>湘潭县河口镇革委家庭农场</t>
    <phoneticPr fontId="1" type="noConversion"/>
  </si>
  <si>
    <t>周革委</t>
    <phoneticPr fontId="1" type="noConversion"/>
  </si>
  <si>
    <t>石潭镇托下村</t>
    <phoneticPr fontId="1" type="noConversion"/>
  </si>
  <si>
    <t>杨和平</t>
    <phoneticPr fontId="1" type="noConversion"/>
  </si>
  <si>
    <t>原种场</t>
    <phoneticPr fontId="1" type="noConversion"/>
  </si>
  <si>
    <t>湘潭县原种场</t>
    <phoneticPr fontId="1" type="noConversion"/>
  </si>
  <si>
    <t>丁  军</t>
    <phoneticPr fontId="1" type="noConversion"/>
  </si>
  <si>
    <t>湘潭县三华土地股份专业合作社</t>
    <phoneticPr fontId="1" type="noConversion"/>
  </si>
  <si>
    <t>陈大平</t>
    <phoneticPr fontId="1" type="noConversion"/>
  </si>
  <si>
    <t>湘潭县茶青水稻种植专业合作社</t>
    <phoneticPr fontId="1" type="noConversion"/>
  </si>
  <si>
    <t>梁凤虎</t>
    <phoneticPr fontId="1" type="noConversion"/>
  </si>
  <si>
    <t>湘潭县茶恩寺镇东风家庭农场</t>
    <phoneticPr fontId="1" type="noConversion"/>
  </si>
  <si>
    <t>文迪安</t>
    <phoneticPr fontId="1" type="noConversion"/>
  </si>
  <si>
    <t>文曙兵</t>
    <phoneticPr fontId="1" type="noConversion"/>
  </si>
  <si>
    <t>湘潭县茶恩寺镇登民家庭农场</t>
    <phoneticPr fontId="1" type="noConversion"/>
  </si>
  <si>
    <t>梁登民</t>
    <phoneticPr fontId="1" type="noConversion"/>
  </si>
  <si>
    <t>乌  石</t>
    <phoneticPr fontId="1" type="noConversion"/>
  </si>
  <si>
    <t>陈新华</t>
  </si>
  <si>
    <t>陈新华</t>
    <phoneticPr fontId="1" type="noConversion"/>
  </si>
  <si>
    <t>张建良</t>
  </si>
  <si>
    <t>张建良</t>
    <phoneticPr fontId="1" type="noConversion"/>
  </si>
  <si>
    <t>周文彬</t>
    <phoneticPr fontId="1" type="noConversion"/>
  </si>
  <si>
    <t>俞华江</t>
    <phoneticPr fontId="1" type="noConversion"/>
  </si>
  <si>
    <t>湘潭县天明家庭农场</t>
    <phoneticPr fontId="1" type="noConversion"/>
  </si>
  <si>
    <t>曾丙炎</t>
    <phoneticPr fontId="1" type="noConversion"/>
  </si>
  <si>
    <t>张建国</t>
    <phoneticPr fontId="1" type="noConversion"/>
  </si>
  <si>
    <t>湘潭县乌石镇稳根家庭农场</t>
    <phoneticPr fontId="1" type="noConversion"/>
  </si>
  <si>
    <t>周稳根</t>
    <phoneticPr fontId="1" type="noConversion"/>
  </si>
  <si>
    <t>湘潭县诚和信种养专业合作社</t>
    <phoneticPr fontId="1" type="noConversion"/>
  </si>
  <si>
    <t>张  坪</t>
    <phoneticPr fontId="1" type="noConversion"/>
  </si>
  <si>
    <t>小计</t>
    <phoneticPr fontId="1" type="noConversion"/>
  </si>
  <si>
    <t>湘潭县杉茵种养专业合作社</t>
    <phoneticPr fontId="1" type="noConversion"/>
  </si>
  <si>
    <t>湘潭县柏塘水稻种植专业合作社</t>
    <phoneticPr fontId="1" type="noConversion"/>
  </si>
  <si>
    <t>湘潭县射埠镇大顺家庭农场</t>
    <phoneticPr fontId="1" type="noConversion"/>
  </si>
  <si>
    <t>湘潭县月仙水稻种植专业合作社</t>
    <phoneticPr fontId="1" type="noConversion"/>
  </si>
  <si>
    <t>湘潭县中路铺镇水莲农场</t>
    <phoneticPr fontId="1" type="noConversion"/>
  </si>
  <si>
    <t>1个村</t>
    <phoneticPr fontId="1" type="noConversion"/>
  </si>
  <si>
    <t>湘潭县穗翔水稻种植专业合作社</t>
    <phoneticPr fontId="1" type="noConversion"/>
  </si>
  <si>
    <t>湘潭惠农水稻种植专业合作社</t>
    <phoneticPr fontId="1" type="noConversion"/>
  </si>
  <si>
    <t>湘潭县中路铺树其家庭农场</t>
    <phoneticPr fontId="1" type="noConversion"/>
  </si>
  <si>
    <t>湘潭县乌石镇乌石村建国家庭农场</t>
    <phoneticPr fontId="1" type="noConversion"/>
  </si>
  <si>
    <t>湘潭县文超蔬菜种植专业合作社</t>
    <phoneticPr fontId="1" type="noConversion"/>
  </si>
  <si>
    <t>湘潭县铁牛蔬菜种植专业合作社</t>
    <phoneticPr fontId="1" type="noConversion"/>
  </si>
  <si>
    <t>湘潭县万顺水稻种植专业合作社</t>
    <phoneticPr fontId="1" type="noConversion"/>
  </si>
  <si>
    <t>湘潭县花石镇华光家庭农场</t>
    <phoneticPr fontId="1" type="noConversion"/>
  </si>
  <si>
    <t>湘潭县宏业种养专业合作社</t>
    <phoneticPr fontId="1" type="noConversion"/>
  </si>
  <si>
    <t>宾光辉</t>
  </si>
  <si>
    <t>宾光辉</t>
    <phoneticPr fontId="1" type="noConversion"/>
  </si>
  <si>
    <t>朱新佳</t>
  </si>
  <si>
    <t>朱新佳</t>
    <phoneticPr fontId="1" type="noConversion"/>
  </si>
  <si>
    <t>黄咏根</t>
  </si>
  <si>
    <t>黄咏根</t>
    <phoneticPr fontId="1" type="noConversion"/>
  </si>
  <si>
    <t>排头</t>
    <phoneticPr fontId="1" type="noConversion"/>
  </si>
  <si>
    <t>排头岭村</t>
    <phoneticPr fontId="1" type="noConversion"/>
  </si>
  <si>
    <t>杨嘉桥镇金蛟村</t>
    <phoneticPr fontId="1" type="noConversion"/>
  </si>
  <si>
    <t>罗立明</t>
    <phoneticPr fontId="1" type="noConversion"/>
  </si>
  <si>
    <t>陈赛军</t>
    <phoneticPr fontId="1" type="noConversion"/>
  </si>
  <si>
    <t>杨伏秋</t>
    <phoneticPr fontId="1" type="noConversion"/>
  </si>
  <si>
    <t>胡玉祥</t>
    <phoneticPr fontId="1" type="noConversion"/>
  </si>
  <si>
    <t>湘潭县超粮水稻种植专业合作社</t>
    <phoneticPr fontId="1" type="noConversion"/>
  </si>
  <si>
    <t>中路铺镇大湾桥村</t>
    <phoneticPr fontId="1" type="noConversion"/>
  </si>
  <si>
    <t>胡意明</t>
    <phoneticPr fontId="1" type="noConversion"/>
  </si>
  <si>
    <t>胡春根</t>
    <phoneticPr fontId="1" type="noConversion"/>
  </si>
  <si>
    <t>11个村</t>
    <phoneticPr fontId="1" type="noConversion"/>
  </si>
  <si>
    <t>1个主体2个村</t>
    <phoneticPr fontId="1" type="noConversion"/>
  </si>
  <si>
    <t>8个主体</t>
    <phoneticPr fontId="1" type="noConversion"/>
  </si>
  <si>
    <t>马国武</t>
    <phoneticPr fontId="1" type="noConversion"/>
  </si>
  <si>
    <t>马国武</t>
    <phoneticPr fontId="1" type="noConversion"/>
  </si>
  <si>
    <t>云湖桥镇狮山家庭农场</t>
    <phoneticPr fontId="1" type="noConversion"/>
  </si>
  <si>
    <t>成青建</t>
    <phoneticPr fontId="1" type="noConversion"/>
  </si>
  <si>
    <t>云湖桥</t>
    <phoneticPr fontId="1" type="noConversion"/>
  </si>
  <si>
    <t>91个主体</t>
    <phoneticPr fontId="1" type="noConversion"/>
  </si>
  <si>
    <t>周虎山</t>
    <phoneticPr fontId="1" type="noConversion"/>
  </si>
  <si>
    <t>周虎山</t>
    <phoneticPr fontId="1" type="noConversion"/>
  </si>
  <si>
    <t>周声明</t>
    <phoneticPr fontId="1" type="noConversion"/>
  </si>
  <si>
    <t>2020年湘潭县重金属污染耕地“淹水法”综合农艺措施示范推广项目实施村面积统计表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</si>
</sst>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G22"/>
  <sheetViews>
    <sheetView tabSelected="1" workbookViewId="0">
      <selection sqref="A1:G1"/>
    </sheetView>
  </sheetViews>
  <sheetFormatPr defaultRowHeight="13.5"/>
  <cols>
    <col min="1" max="1" width="7.125" customWidth="1"/>
    <col min="2" max="2" width="14.375" customWidth="1"/>
    <col min="3" max="3" width="40.5" customWidth="1"/>
    <col min="4" max="4" width="13.625" customWidth="1"/>
    <col min="5" max="5" width="16.75" customWidth="1"/>
    <col min="6" max="6" width="17.125" customWidth="1"/>
    <col min="7" max="7" width="16.5" customWidth="1"/>
  </cols>
  <sheetData>
    <row r="1" spans="1:7" ht="45.6" customHeight="1">
      <c r="A1" s="15" t="s">
        <v>255</v>
      </c>
      <c r="B1" s="15"/>
      <c r="C1" s="15"/>
      <c r="D1" s="15"/>
      <c r="E1" s="15"/>
      <c r="F1" s="15"/>
      <c r="G1" s="15"/>
    </row>
    <row r="2" spans="1:7" ht="24.6" customHeight="1">
      <c r="A2" s="16" t="s">
        <v>0</v>
      </c>
      <c r="B2" s="16" t="s">
        <v>1</v>
      </c>
      <c r="C2" s="16" t="s">
        <v>98</v>
      </c>
      <c r="D2" s="16" t="s">
        <v>3</v>
      </c>
      <c r="E2" s="18" t="s">
        <v>4</v>
      </c>
      <c r="F2" s="19"/>
      <c r="G2" s="16" t="s">
        <v>5</v>
      </c>
    </row>
    <row r="3" spans="1:7" ht="23.45" customHeight="1">
      <c r="A3" s="17"/>
      <c r="B3" s="17"/>
      <c r="C3" s="17"/>
      <c r="D3" s="17"/>
      <c r="E3" s="1" t="s">
        <v>6</v>
      </c>
      <c r="F3" s="1" t="s">
        <v>7</v>
      </c>
      <c r="G3" s="17"/>
    </row>
    <row r="4" spans="1:7" ht="17.45" customHeight="1">
      <c r="A4" s="20">
        <v>1</v>
      </c>
      <c r="B4" s="22" t="s">
        <v>99</v>
      </c>
      <c r="C4" s="2" t="s">
        <v>182</v>
      </c>
      <c r="D4" s="2" t="s">
        <v>183</v>
      </c>
      <c r="E4" s="2">
        <v>600</v>
      </c>
      <c r="F4" s="2">
        <v>0</v>
      </c>
      <c r="G4" s="2">
        <f>SUM(E4:F4)</f>
        <v>600</v>
      </c>
    </row>
    <row r="5" spans="1:7" s="9" customFormat="1" ht="14.25">
      <c r="A5" s="24"/>
      <c r="B5" s="23"/>
      <c r="C5" s="8" t="s">
        <v>100</v>
      </c>
      <c r="D5" s="8" t="s">
        <v>101</v>
      </c>
      <c r="E5" s="8">
        <v>900</v>
      </c>
      <c r="F5" s="8">
        <v>1400</v>
      </c>
      <c r="G5" s="8">
        <f t="shared" ref="G5" si="0">SUM(E5:F5)</f>
        <v>2300</v>
      </c>
    </row>
    <row r="6" spans="1:7" ht="14.25">
      <c r="A6" s="21"/>
      <c r="B6" s="1" t="s">
        <v>20</v>
      </c>
      <c r="C6" s="1" t="s">
        <v>109</v>
      </c>
      <c r="D6" s="1"/>
      <c r="E6" s="1">
        <f>SUM(E4:E5)</f>
        <v>1500</v>
      </c>
      <c r="F6" s="1">
        <f>SUM(F4:F5)</f>
        <v>1400</v>
      </c>
      <c r="G6" s="1">
        <f>SUM(G4:G5)</f>
        <v>2900</v>
      </c>
    </row>
    <row r="7" spans="1:7" ht="14.45" customHeight="1">
      <c r="A7" s="20">
        <v>2</v>
      </c>
      <c r="B7" s="6" t="s">
        <v>102</v>
      </c>
      <c r="C7" s="2" t="s">
        <v>103</v>
      </c>
      <c r="D7" s="2" t="s">
        <v>104</v>
      </c>
      <c r="E7" s="2">
        <v>100</v>
      </c>
      <c r="F7" s="2">
        <v>900</v>
      </c>
      <c r="G7" s="2">
        <f t="shared" ref="G7:G9" si="1">SUM(E7:F7)</f>
        <v>1000</v>
      </c>
    </row>
    <row r="8" spans="1:7" ht="14.45" customHeight="1">
      <c r="A8" s="21"/>
      <c r="B8" s="1" t="s">
        <v>20</v>
      </c>
      <c r="C8" s="1" t="s">
        <v>216</v>
      </c>
      <c r="D8" s="1"/>
      <c r="E8" s="1">
        <f>SUM(E7:E7)</f>
        <v>100</v>
      </c>
      <c r="F8" s="1">
        <f>SUM(F7:F7)</f>
        <v>900</v>
      </c>
      <c r="G8" s="1">
        <f t="shared" si="1"/>
        <v>1000</v>
      </c>
    </row>
    <row r="9" spans="1:7" s="9" customFormat="1" ht="14.45" customHeight="1">
      <c r="A9" s="20">
        <v>3</v>
      </c>
      <c r="B9" s="25" t="s">
        <v>34</v>
      </c>
      <c r="C9" s="8" t="s">
        <v>105</v>
      </c>
      <c r="D9" s="8" t="s">
        <v>106</v>
      </c>
      <c r="E9" s="8">
        <v>700</v>
      </c>
      <c r="F9" s="8">
        <v>1600</v>
      </c>
      <c r="G9" s="8">
        <f t="shared" si="1"/>
        <v>2300</v>
      </c>
    </row>
    <row r="10" spans="1:7" s="9" customFormat="1" ht="14.45" customHeight="1">
      <c r="A10" s="24"/>
      <c r="B10" s="26"/>
      <c r="C10" s="8" t="s">
        <v>234</v>
      </c>
      <c r="D10" s="8" t="s">
        <v>235</v>
      </c>
      <c r="E10" s="8">
        <v>580</v>
      </c>
      <c r="F10" s="8">
        <v>1220</v>
      </c>
      <c r="G10" s="8">
        <f>SUM(E10:F10)</f>
        <v>1800</v>
      </c>
    </row>
    <row r="11" spans="1:7" ht="14.25">
      <c r="A11" s="21"/>
      <c r="B11" s="1" t="s">
        <v>20</v>
      </c>
      <c r="C11" s="1" t="s">
        <v>109</v>
      </c>
      <c r="D11" s="1"/>
      <c r="E11" s="1">
        <f>SUM(E9:E10)</f>
        <v>1280</v>
      </c>
      <c r="F11" s="1">
        <f t="shared" ref="F11:G11" si="2">SUM(F9:F10)</f>
        <v>2820</v>
      </c>
      <c r="G11" s="1">
        <f t="shared" si="2"/>
        <v>4100</v>
      </c>
    </row>
    <row r="12" spans="1:7" ht="14.25">
      <c r="A12" s="20">
        <v>4</v>
      </c>
      <c r="B12" s="20" t="s">
        <v>107</v>
      </c>
      <c r="C12" s="2" t="s">
        <v>108</v>
      </c>
      <c r="D12" s="2" t="s">
        <v>242</v>
      </c>
      <c r="E12" s="2">
        <v>800</v>
      </c>
      <c r="F12" s="2">
        <v>700</v>
      </c>
      <c r="G12" s="2">
        <f>SUM(E12:F12)</f>
        <v>1500</v>
      </c>
    </row>
    <row r="13" spans="1:7" ht="14.25">
      <c r="A13" s="24"/>
      <c r="B13" s="21"/>
      <c r="C13" s="2" t="s">
        <v>240</v>
      </c>
      <c r="D13" s="2" t="s">
        <v>241</v>
      </c>
      <c r="E13" s="2">
        <v>450</v>
      </c>
      <c r="F13" s="2">
        <v>1150</v>
      </c>
      <c r="G13" s="2">
        <f>SUM(E13:F13)</f>
        <v>1600</v>
      </c>
    </row>
    <row r="14" spans="1:7" ht="14.25">
      <c r="A14" s="21"/>
      <c r="B14" s="1" t="s">
        <v>20</v>
      </c>
      <c r="C14" s="1" t="s">
        <v>109</v>
      </c>
      <c r="D14" s="1"/>
      <c r="E14" s="1">
        <f>SUM(E12:E13)</f>
        <v>1250</v>
      </c>
      <c r="F14" s="1">
        <f t="shared" ref="F14:G14" si="3">SUM(F12:F13)</f>
        <v>1850</v>
      </c>
      <c r="G14" s="1">
        <f t="shared" si="3"/>
        <v>3100</v>
      </c>
    </row>
    <row r="15" spans="1:7" ht="14.25">
      <c r="A15" s="20">
        <v>5</v>
      </c>
      <c r="B15" s="2" t="s">
        <v>112</v>
      </c>
      <c r="C15" s="3" t="s">
        <v>113</v>
      </c>
      <c r="D15" s="3" t="s">
        <v>114</v>
      </c>
      <c r="E15" s="2">
        <v>700</v>
      </c>
      <c r="F15" s="2">
        <v>300</v>
      </c>
      <c r="G15" s="2">
        <f>SUM(E15:F15)</f>
        <v>1000</v>
      </c>
    </row>
    <row r="16" spans="1:7" ht="14.25">
      <c r="A16" s="21"/>
      <c r="B16" s="1" t="s">
        <v>115</v>
      </c>
      <c r="C16" s="1" t="s">
        <v>116</v>
      </c>
      <c r="D16" s="1"/>
      <c r="E16" s="1">
        <f>SUM(E15)</f>
        <v>700</v>
      </c>
      <c r="F16" s="1">
        <f>SUM(F15)</f>
        <v>300</v>
      </c>
      <c r="G16" s="1">
        <f>SUM(G15)</f>
        <v>1000</v>
      </c>
    </row>
    <row r="17" spans="1:7" ht="14.25">
      <c r="A17" s="20">
        <v>6</v>
      </c>
      <c r="B17" s="20" t="s">
        <v>140</v>
      </c>
      <c r="C17" s="2" t="s">
        <v>141</v>
      </c>
      <c r="D17" s="2" t="s">
        <v>236</v>
      </c>
      <c r="E17" s="2">
        <v>180</v>
      </c>
      <c r="F17" s="2">
        <v>820</v>
      </c>
      <c r="G17" s="2">
        <f>SUM(E17:F17)</f>
        <v>1000</v>
      </c>
    </row>
    <row r="18" spans="1:7" ht="14.25">
      <c r="A18" s="24"/>
      <c r="B18" s="21"/>
      <c r="C18" s="2" t="s">
        <v>142</v>
      </c>
      <c r="D18" s="2" t="s">
        <v>237</v>
      </c>
      <c r="E18" s="2">
        <v>200</v>
      </c>
      <c r="F18" s="2">
        <v>600</v>
      </c>
      <c r="G18" s="2">
        <f>SUM(E18:F18)</f>
        <v>800</v>
      </c>
    </row>
    <row r="19" spans="1:7" ht="14.25">
      <c r="A19" s="21"/>
      <c r="B19" s="1" t="s">
        <v>20</v>
      </c>
      <c r="C19" s="1" t="s">
        <v>109</v>
      </c>
      <c r="D19" s="1"/>
      <c r="E19" s="1">
        <f>SUM(E17:E18)</f>
        <v>380</v>
      </c>
      <c r="F19" s="1">
        <f t="shared" ref="F19:G19" si="4">SUM(F17:F18)</f>
        <v>1420</v>
      </c>
      <c r="G19" s="1">
        <f t="shared" si="4"/>
        <v>1800</v>
      </c>
    </row>
    <row r="20" spans="1:7" s="9" customFormat="1" ht="14.25">
      <c r="A20" s="20">
        <v>7</v>
      </c>
      <c r="B20" s="8" t="s">
        <v>232</v>
      </c>
      <c r="C20" s="8" t="s">
        <v>233</v>
      </c>
      <c r="D20" s="8" t="s">
        <v>238</v>
      </c>
      <c r="E20" s="8">
        <v>0</v>
      </c>
      <c r="F20" s="8">
        <v>2500</v>
      </c>
      <c r="G20" s="8">
        <f>SUM(E20:F20)</f>
        <v>2500</v>
      </c>
    </row>
    <row r="21" spans="1:7" ht="14.25">
      <c r="A21" s="21"/>
      <c r="B21" s="1" t="s">
        <v>20</v>
      </c>
      <c r="C21" s="1" t="s">
        <v>110</v>
      </c>
      <c r="D21" s="1"/>
      <c r="E21" s="1">
        <f>SUM(E20)</f>
        <v>0</v>
      </c>
      <c r="F21" s="1">
        <f t="shared" ref="F21:G21" si="5">SUM(F20)</f>
        <v>2500</v>
      </c>
      <c r="G21" s="1">
        <f t="shared" si="5"/>
        <v>2500</v>
      </c>
    </row>
    <row r="22" spans="1:7" ht="14.25">
      <c r="A22" s="18" t="s">
        <v>5</v>
      </c>
      <c r="B22" s="19"/>
      <c r="C22" s="1" t="s">
        <v>243</v>
      </c>
      <c r="D22" s="1"/>
      <c r="E22" s="1">
        <f>E6+E8+E11+E14+E16+E19+E21</f>
        <v>5210</v>
      </c>
      <c r="F22" s="1">
        <f t="shared" ref="F22:G22" si="6">F6+F8+F11+F14+F16+F19+F21</f>
        <v>11190</v>
      </c>
      <c r="G22" s="1">
        <f t="shared" si="6"/>
        <v>16400</v>
      </c>
    </row>
  </sheetData>
  <mergeCells count="19">
    <mergeCell ref="A22:B22"/>
    <mergeCell ref="A20:A21"/>
    <mergeCell ref="B4:B5"/>
    <mergeCell ref="A7:A8"/>
    <mergeCell ref="A9:A11"/>
    <mergeCell ref="A17:A19"/>
    <mergeCell ref="B17:B18"/>
    <mergeCell ref="A15:A16"/>
    <mergeCell ref="A12:A14"/>
    <mergeCell ref="A4:A6"/>
    <mergeCell ref="B9:B10"/>
    <mergeCell ref="B12:B13"/>
    <mergeCell ref="A1:G1"/>
    <mergeCell ref="A2:A3"/>
    <mergeCell ref="B2:B3"/>
    <mergeCell ref="C2:C3"/>
    <mergeCell ref="D2:D3"/>
    <mergeCell ref="E2:F2"/>
    <mergeCell ref="G2:G3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G111"/>
  <sheetViews>
    <sheetView workbookViewId="0">
      <selection activeCell="C13" sqref="C13"/>
    </sheetView>
  </sheetViews>
  <sheetFormatPr defaultRowHeight="13.5"/>
  <cols>
    <col min="1" max="1" width="6" customWidth="1"/>
    <col min="2" max="2" width="14.375" customWidth="1"/>
    <col min="3" max="3" width="40.5" customWidth="1"/>
    <col min="4" max="4" width="13.625" customWidth="1"/>
    <col min="5" max="5" width="16.75" customWidth="1"/>
    <col min="6" max="6" width="17.125" customWidth="1"/>
    <col min="7" max="7" width="19.625" customWidth="1"/>
  </cols>
  <sheetData>
    <row r="1" spans="1:7" ht="54" customHeight="1">
      <c r="A1" s="15" t="s">
        <v>97</v>
      </c>
      <c r="B1" s="15"/>
      <c r="C1" s="15"/>
      <c r="D1" s="15"/>
      <c r="E1" s="15"/>
      <c r="F1" s="15"/>
      <c r="G1" s="15"/>
    </row>
    <row r="2" spans="1:7" ht="24.6" customHeight="1">
      <c r="A2" s="16" t="s">
        <v>0</v>
      </c>
      <c r="B2" s="16" t="s">
        <v>1</v>
      </c>
      <c r="C2" s="16" t="s">
        <v>2</v>
      </c>
      <c r="D2" s="16" t="s">
        <v>3</v>
      </c>
      <c r="E2" s="18" t="s">
        <v>4</v>
      </c>
      <c r="F2" s="19"/>
      <c r="G2" s="16" t="s">
        <v>5</v>
      </c>
    </row>
    <row r="3" spans="1:7" ht="23.45" customHeight="1">
      <c r="A3" s="17"/>
      <c r="B3" s="17"/>
      <c r="C3" s="17"/>
      <c r="D3" s="17"/>
      <c r="E3" s="1" t="s">
        <v>6</v>
      </c>
      <c r="F3" s="1" t="s">
        <v>7</v>
      </c>
      <c r="G3" s="17"/>
    </row>
    <row r="4" spans="1:7" ht="17.45" customHeight="1">
      <c r="A4" s="20">
        <v>1</v>
      </c>
      <c r="B4" s="22" t="s">
        <v>8</v>
      </c>
      <c r="C4" s="2" t="s">
        <v>224</v>
      </c>
      <c r="D4" s="2" t="s">
        <v>9</v>
      </c>
      <c r="E4" s="2">
        <v>90</v>
      </c>
      <c r="F4" s="7">
        <v>40</v>
      </c>
      <c r="G4" s="2">
        <f>SUM(E4:F4)</f>
        <v>130</v>
      </c>
    </row>
    <row r="5" spans="1:7" ht="17.45" customHeight="1">
      <c r="A5" s="24"/>
      <c r="B5" s="23"/>
      <c r="C5" s="2" t="s">
        <v>10</v>
      </c>
      <c r="D5" s="2" t="s">
        <v>11</v>
      </c>
      <c r="E5" s="2">
        <v>80</v>
      </c>
      <c r="F5" s="2">
        <v>40</v>
      </c>
      <c r="G5" s="2">
        <f t="shared" ref="G5:G12" si="0">SUM(E5:F5)</f>
        <v>120</v>
      </c>
    </row>
    <row r="6" spans="1:7" ht="14.25">
      <c r="A6" s="24"/>
      <c r="B6" s="23"/>
      <c r="C6" s="2" t="s">
        <v>12</v>
      </c>
      <c r="D6" s="2" t="s">
        <v>13</v>
      </c>
      <c r="E6" s="2">
        <v>140</v>
      </c>
      <c r="F6" s="2">
        <v>0</v>
      </c>
      <c r="G6" s="2">
        <f t="shared" si="0"/>
        <v>140</v>
      </c>
    </row>
    <row r="7" spans="1:7" ht="14.25">
      <c r="A7" s="24"/>
      <c r="B7" s="23"/>
      <c r="C7" s="2" t="s">
        <v>14</v>
      </c>
      <c r="D7" s="2" t="s">
        <v>15</v>
      </c>
      <c r="E7" s="2">
        <v>200</v>
      </c>
      <c r="F7" s="2">
        <v>0</v>
      </c>
      <c r="G7" s="2">
        <f t="shared" si="0"/>
        <v>200</v>
      </c>
    </row>
    <row r="8" spans="1:7" ht="14.25">
      <c r="A8" s="24"/>
      <c r="B8" s="23"/>
      <c r="C8" s="2" t="s">
        <v>16</v>
      </c>
      <c r="D8" s="2" t="s">
        <v>17</v>
      </c>
      <c r="E8" s="2">
        <v>120</v>
      </c>
      <c r="F8" s="2">
        <v>70</v>
      </c>
      <c r="G8" s="2">
        <f t="shared" si="0"/>
        <v>190</v>
      </c>
    </row>
    <row r="9" spans="1:7" ht="14.25">
      <c r="A9" s="24"/>
      <c r="B9" s="23"/>
      <c r="C9" s="2" t="s">
        <v>18</v>
      </c>
      <c r="D9" s="2" t="s">
        <v>19</v>
      </c>
      <c r="E9" s="2">
        <v>600</v>
      </c>
      <c r="F9" s="2">
        <v>600</v>
      </c>
      <c r="G9" s="2">
        <f t="shared" si="0"/>
        <v>1200</v>
      </c>
    </row>
    <row r="10" spans="1:7" ht="14.25">
      <c r="A10" s="24"/>
      <c r="B10" s="23"/>
      <c r="C10" s="2" t="s">
        <v>126</v>
      </c>
      <c r="D10" s="2" t="s">
        <v>143</v>
      </c>
      <c r="E10" s="2">
        <v>140</v>
      </c>
      <c r="F10" s="2">
        <v>0</v>
      </c>
      <c r="G10" s="2">
        <f t="shared" si="0"/>
        <v>140</v>
      </c>
    </row>
    <row r="11" spans="1:7" ht="14.25">
      <c r="A11" s="24"/>
      <c r="B11" s="23"/>
      <c r="C11" s="2" t="s">
        <v>144</v>
      </c>
      <c r="D11" s="2" t="s">
        <v>145</v>
      </c>
      <c r="E11" s="2">
        <v>100</v>
      </c>
      <c r="F11" s="2">
        <v>50</v>
      </c>
      <c r="G11" s="2">
        <f t="shared" si="0"/>
        <v>150</v>
      </c>
    </row>
    <row r="12" spans="1:7" ht="14.25">
      <c r="A12" s="24"/>
      <c r="B12" s="23"/>
      <c r="C12" s="2" t="s">
        <v>146</v>
      </c>
      <c r="D12" s="2" t="s">
        <v>147</v>
      </c>
      <c r="E12" s="2">
        <v>180</v>
      </c>
      <c r="F12" s="2">
        <v>270</v>
      </c>
      <c r="G12" s="2">
        <f t="shared" si="0"/>
        <v>450</v>
      </c>
    </row>
    <row r="13" spans="1:7" ht="14.25">
      <c r="A13" s="21"/>
      <c r="B13" s="1" t="s">
        <v>20</v>
      </c>
      <c r="C13" s="1" t="s">
        <v>148</v>
      </c>
      <c r="D13" s="1"/>
      <c r="E13" s="1">
        <f>SUM(E4:E12)</f>
        <v>1650</v>
      </c>
      <c r="F13" s="1">
        <f>SUM(F4:F12)</f>
        <v>1070</v>
      </c>
      <c r="G13" s="1">
        <f>SUM(G4:G12)</f>
        <v>2720</v>
      </c>
    </row>
    <row r="14" spans="1:7" ht="14.45" customHeight="1">
      <c r="A14" s="20">
        <v>2</v>
      </c>
      <c r="B14" s="20" t="s">
        <v>21</v>
      </c>
      <c r="C14" s="2" t="s">
        <v>22</v>
      </c>
      <c r="D14" s="2" t="s">
        <v>23</v>
      </c>
      <c r="E14" s="2">
        <v>60</v>
      </c>
      <c r="F14" s="2">
        <v>240</v>
      </c>
      <c r="G14" s="2">
        <f t="shared" ref="G14:G23" si="1">SUM(E14:F14)</f>
        <v>300</v>
      </c>
    </row>
    <row r="15" spans="1:7" ht="14.45" customHeight="1">
      <c r="A15" s="24"/>
      <c r="B15" s="24"/>
      <c r="C15" s="2" t="s">
        <v>24</v>
      </c>
      <c r="D15" s="2" t="s">
        <v>25</v>
      </c>
      <c r="E15" s="2">
        <v>40</v>
      </c>
      <c r="F15" s="2">
        <v>260</v>
      </c>
      <c r="G15" s="2">
        <f t="shared" si="1"/>
        <v>300</v>
      </c>
    </row>
    <row r="16" spans="1:7" ht="14.45" customHeight="1">
      <c r="A16" s="24"/>
      <c r="B16" s="24"/>
      <c r="C16" s="2" t="s">
        <v>26</v>
      </c>
      <c r="D16" s="2" t="s">
        <v>27</v>
      </c>
      <c r="E16" s="2">
        <v>60</v>
      </c>
      <c r="F16" s="2">
        <v>220</v>
      </c>
      <c r="G16" s="2">
        <f t="shared" si="1"/>
        <v>280</v>
      </c>
    </row>
    <row r="17" spans="1:7" ht="14.45" customHeight="1">
      <c r="A17" s="24"/>
      <c r="B17" s="21"/>
      <c r="C17" s="2" t="s">
        <v>82</v>
      </c>
      <c r="D17" s="2" t="s">
        <v>83</v>
      </c>
      <c r="E17" s="2">
        <v>30</v>
      </c>
      <c r="F17" s="2">
        <v>120</v>
      </c>
      <c r="G17" s="2">
        <f t="shared" si="1"/>
        <v>150</v>
      </c>
    </row>
    <row r="18" spans="1:7" ht="14.45" customHeight="1">
      <c r="A18" s="21"/>
      <c r="B18" s="1" t="s">
        <v>20</v>
      </c>
      <c r="C18" s="1" t="s">
        <v>84</v>
      </c>
      <c r="D18" s="1"/>
      <c r="E18" s="1">
        <f>SUM(E14:E17)</f>
        <v>190</v>
      </c>
      <c r="F18" s="1">
        <f>SUM(F14:F17)</f>
        <v>840</v>
      </c>
      <c r="G18" s="1">
        <f t="shared" si="1"/>
        <v>1030</v>
      </c>
    </row>
    <row r="19" spans="1:7" ht="14.45" customHeight="1">
      <c r="A19" s="20">
        <v>3</v>
      </c>
      <c r="B19" s="20" t="s">
        <v>28</v>
      </c>
      <c r="C19" s="2" t="s">
        <v>211</v>
      </c>
      <c r="D19" s="2" t="s">
        <v>29</v>
      </c>
      <c r="E19" s="2">
        <v>380</v>
      </c>
      <c r="F19" s="2">
        <v>120</v>
      </c>
      <c r="G19" s="2">
        <f t="shared" si="1"/>
        <v>500</v>
      </c>
    </row>
    <row r="20" spans="1:7" s="9" customFormat="1" ht="14.45" customHeight="1">
      <c r="A20" s="24"/>
      <c r="B20" s="24"/>
      <c r="C20" s="8" t="s">
        <v>30</v>
      </c>
      <c r="D20" s="8" t="s">
        <v>31</v>
      </c>
      <c r="E20" s="8">
        <v>300</v>
      </c>
      <c r="F20" s="8">
        <v>250</v>
      </c>
      <c r="G20" s="8">
        <f t="shared" si="1"/>
        <v>550</v>
      </c>
    </row>
    <row r="21" spans="1:7" s="9" customFormat="1" ht="14.25">
      <c r="A21" s="24"/>
      <c r="B21" s="24"/>
      <c r="C21" s="8" t="s">
        <v>32</v>
      </c>
      <c r="D21" s="8" t="s">
        <v>33</v>
      </c>
      <c r="E21" s="8">
        <v>320</v>
      </c>
      <c r="F21" s="8">
        <v>180</v>
      </c>
      <c r="G21" s="8">
        <f t="shared" si="1"/>
        <v>500</v>
      </c>
    </row>
    <row r="22" spans="1:7" ht="14.25">
      <c r="A22" s="24"/>
      <c r="B22" s="24"/>
      <c r="C22" s="2" t="s">
        <v>221</v>
      </c>
      <c r="D22" s="2" t="s">
        <v>71</v>
      </c>
      <c r="E22" s="2">
        <v>300</v>
      </c>
      <c r="F22" s="2">
        <v>300</v>
      </c>
      <c r="G22" s="2">
        <f t="shared" si="1"/>
        <v>600</v>
      </c>
    </row>
    <row r="23" spans="1:7" ht="14.25">
      <c r="A23" s="24"/>
      <c r="B23" s="21"/>
      <c r="C23" s="2" t="s">
        <v>222</v>
      </c>
      <c r="D23" s="2" t="s">
        <v>72</v>
      </c>
      <c r="E23" s="2">
        <v>300</v>
      </c>
      <c r="F23" s="2">
        <v>350</v>
      </c>
      <c r="G23" s="2">
        <f t="shared" si="1"/>
        <v>650</v>
      </c>
    </row>
    <row r="24" spans="1:7" ht="14.25">
      <c r="A24" s="21"/>
      <c r="B24" s="1" t="s">
        <v>20</v>
      </c>
      <c r="C24" s="1" t="s">
        <v>73</v>
      </c>
      <c r="D24" s="1"/>
      <c r="E24" s="1">
        <f>SUM(E19:E23)</f>
        <v>1600</v>
      </c>
      <c r="F24" s="1">
        <f t="shared" ref="F24:G24" si="2">SUM(F19:F23)</f>
        <v>1200</v>
      </c>
      <c r="G24" s="1">
        <f t="shared" si="2"/>
        <v>2800</v>
      </c>
    </row>
    <row r="25" spans="1:7" ht="14.25">
      <c r="A25" s="20">
        <v>4</v>
      </c>
      <c r="B25" s="10" t="s">
        <v>34</v>
      </c>
      <c r="C25" s="2" t="s">
        <v>223</v>
      </c>
      <c r="D25" s="2" t="s">
        <v>35</v>
      </c>
      <c r="E25" s="2">
        <v>390</v>
      </c>
      <c r="F25" s="2">
        <v>20</v>
      </c>
      <c r="G25" s="2">
        <f>SUM(E25:F25)</f>
        <v>410</v>
      </c>
    </row>
    <row r="26" spans="1:7" ht="20.25" customHeight="1">
      <c r="A26" s="21"/>
      <c r="B26" s="1" t="s">
        <v>20</v>
      </c>
      <c r="C26" s="1" t="s">
        <v>244</v>
      </c>
      <c r="D26" s="1"/>
      <c r="E26" s="1">
        <f>SUM(E25)</f>
        <v>390</v>
      </c>
      <c r="F26" s="1">
        <f t="shared" ref="F26:G26" si="3">SUM(F25)</f>
        <v>20</v>
      </c>
      <c r="G26" s="1">
        <f t="shared" si="3"/>
        <v>410</v>
      </c>
    </row>
    <row r="27" spans="1:7" ht="14.25">
      <c r="A27" s="20">
        <v>5</v>
      </c>
      <c r="B27" s="20" t="s">
        <v>37</v>
      </c>
      <c r="C27" s="2" t="s">
        <v>38</v>
      </c>
      <c r="D27" s="2" t="s">
        <v>39</v>
      </c>
      <c r="E27" s="2">
        <v>30</v>
      </c>
      <c r="F27" s="2">
        <v>180</v>
      </c>
      <c r="G27" s="2">
        <f t="shared" ref="G27:G35" si="4">SUM(E27:F27)</f>
        <v>210</v>
      </c>
    </row>
    <row r="28" spans="1:7" ht="14.25">
      <c r="A28" s="24"/>
      <c r="B28" s="24"/>
      <c r="C28" s="2" t="s">
        <v>69</v>
      </c>
      <c r="D28" s="2" t="s">
        <v>70</v>
      </c>
      <c r="E28" s="2">
        <v>160</v>
      </c>
      <c r="F28" s="2">
        <v>20</v>
      </c>
      <c r="G28" s="2">
        <f t="shared" si="4"/>
        <v>180</v>
      </c>
    </row>
    <row r="29" spans="1:7" ht="14.25">
      <c r="A29" s="24"/>
      <c r="B29" s="24"/>
      <c r="C29" s="2" t="s">
        <v>74</v>
      </c>
      <c r="D29" s="2" t="s">
        <v>75</v>
      </c>
      <c r="E29" s="2">
        <v>30</v>
      </c>
      <c r="F29" s="2">
        <v>120</v>
      </c>
      <c r="G29" s="2">
        <f t="shared" si="4"/>
        <v>150</v>
      </c>
    </row>
    <row r="30" spans="1:7" ht="14.25">
      <c r="A30" s="24"/>
      <c r="B30" s="24"/>
      <c r="C30" s="2" t="s">
        <v>76</v>
      </c>
      <c r="D30" s="2" t="s">
        <v>77</v>
      </c>
      <c r="E30" s="2">
        <v>190</v>
      </c>
      <c r="F30" s="2">
        <v>100</v>
      </c>
      <c r="G30" s="2">
        <f t="shared" si="4"/>
        <v>290</v>
      </c>
    </row>
    <row r="31" spans="1:7" ht="14.25">
      <c r="A31" s="24"/>
      <c r="B31" s="24"/>
      <c r="C31" s="2" t="s">
        <v>78</v>
      </c>
      <c r="D31" s="2" t="s">
        <v>79</v>
      </c>
      <c r="E31" s="2">
        <v>180</v>
      </c>
      <c r="F31" s="2">
        <v>0</v>
      </c>
      <c r="G31" s="2">
        <f t="shared" si="4"/>
        <v>180</v>
      </c>
    </row>
    <row r="32" spans="1:7" ht="14.25">
      <c r="A32" s="24"/>
      <c r="B32" s="24"/>
      <c r="C32" s="2" t="s">
        <v>80</v>
      </c>
      <c r="D32" s="2" t="s">
        <v>81</v>
      </c>
      <c r="E32" s="2">
        <v>200</v>
      </c>
      <c r="F32" s="2">
        <v>80</v>
      </c>
      <c r="G32" s="2">
        <f t="shared" si="4"/>
        <v>280</v>
      </c>
    </row>
    <row r="33" spans="1:7" ht="14.25">
      <c r="A33" s="24"/>
      <c r="B33" s="24"/>
      <c r="C33" s="2" t="s">
        <v>91</v>
      </c>
      <c r="D33" s="2" t="s">
        <v>92</v>
      </c>
      <c r="E33" s="2">
        <v>310</v>
      </c>
      <c r="F33" s="2">
        <v>300</v>
      </c>
      <c r="G33" s="2">
        <f t="shared" si="4"/>
        <v>610</v>
      </c>
    </row>
    <row r="34" spans="1:7" ht="14.25">
      <c r="A34" s="24"/>
      <c r="B34" s="24"/>
      <c r="C34" s="2" t="s">
        <v>93</v>
      </c>
      <c r="D34" s="2" t="s">
        <v>94</v>
      </c>
      <c r="E34" s="2">
        <v>70</v>
      </c>
      <c r="F34" s="2">
        <v>80</v>
      </c>
      <c r="G34" s="2">
        <f t="shared" si="4"/>
        <v>150</v>
      </c>
    </row>
    <row r="35" spans="1:7" ht="14.25">
      <c r="A35" s="24"/>
      <c r="B35" s="24"/>
      <c r="C35" s="2" t="s">
        <v>95</v>
      </c>
      <c r="D35" s="2" t="s">
        <v>96</v>
      </c>
      <c r="E35" s="2">
        <v>50</v>
      </c>
      <c r="F35" s="2">
        <v>150</v>
      </c>
      <c r="G35" s="2">
        <f t="shared" si="4"/>
        <v>200</v>
      </c>
    </row>
    <row r="36" spans="1:7" ht="14.25">
      <c r="A36" s="24"/>
      <c r="B36" s="24"/>
      <c r="C36" s="2" t="s">
        <v>111</v>
      </c>
      <c r="D36" s="2" t="s">
        <v>152</v>
      </c>
      <c r="E36" s="2">
        <v>160</v>
      </c>
      <c r="F36" s="2">
        <v>0</v>
      </c>
      <c r="G36" s="2">
        <f>SUM(E36:F36)</f>
        <v>160</v>
      </c>
    </row>
    <row r="37" spans="1:7" ht="14.25">
      <c r="A37" s="24"/>
      <c r="B37" s="24"/>
      <c r="C37" s="2" t="s">
        <v>225</v>
      </c>
      <c r="D37" s="2" t="s">
        <v>149</v>
      </c>
      <c r="E37" s="2">
        <v>200</v>
      </c>
      <c r="F37" s="2">
        <v>80</v>
      </c>
      <c r="G37" s="2">
        <f>SUM(E37:F37)</f>
        <v>280</v>
      </c>
    </row>
    <row r="38" spans="1:7" ht="14.25">
      <c r="A38" s="24"/>
      <c r="B38" s="21"/>
      <c r="C38" s="2" t="s">
        <v>150</v>
      </c>
      <c r="D38" s="2" t="s">
        <v>151</v>
      </c>
      <c r="E38" s="2">
        <v>50</v>
      </c>
      <c r="F38" s="2">
        <v>110</v>
      </c>
      <c r="G38" s="2">
        <f>SUM(E38:F38)</f>
        <v>160</v>
      </c>
    </row>
    <row r="39" spans="1:7" ht="14.25" customHeight="1">
      <c r="A39" s="21"/>
      <c r="B39" s="1" t="s">
        <v>20</v>
      </c>
      <c r="C39" s="1" t="s">
        <v>153</v>
      </c>
      <c r="D39" s="1"/>
      <c r="E39" s="1">
        <f>SUM(E27:E38)</f>
        <v>1630</v>
      </c>
      <c r="F39" s="1">
        <f t="shared" ref="F39:G39" si="5">SUM(F27:F38)</f>
        <v>1220</v>
      </c>
      <c r="G39" s="1">
        <f t="shared" si="5"/>
        <v>2850</v>
      </c>
    </row>
    <row r="40" spans="1:7" ht="14.25">
      <c r="A40" s="20">
        <v>6</v>
      </c>
      <c r="B40" s="20" t="s">
        <v>40</v>
      </c>
      <c r="C40" s="2" t="s">
        <v>41</v>
      </c>
      <c r="D40" s="2" t="s">
        <v>42</v>
      </c>
      <c r="E40" s="2">
        <v>40</v>
      </c>
      <c r="F40" s="2">
        <v>120</v>
      </c>
      <c r="G40" s="2">
        <f t="shared" ref="G40:G52" si="6">SUM(E40:F40)</f>
        <v>160</v>
      </c>
    </row>
    <row r="41" spans="1:7" ht="14.25">
      <c r="A41" s="24"/>
      <c r="B41" s="24"/>
      <c r="C41" s="2" t="s">
        <v>246</v>
      </c>
      <c r="D41" s="2" t="s">
        <v>247</v>
      </c>
      <c r="E41" s="2">
        <v>40</v>
      </c>
      <c r="F41" s="2">
        <v>130</v>
      </c>
      <c r="G41" s="2">
        <f t="shared" si="6"/>
        <v>170</v>
      </c>
    </row>
    <row r="42" spans="1:7" ht="14.25">
      <c r="A42" s="24"/>
      <c r="B42" s="24"/>
      <c r="C42" s="2" t="s">
        <v>43</v>
      </c>
      <c r="D42" s="2" t="s">
        <v>44</v>
      </c>
      <c r="E42" s="2">
        <v>30</v>
      </c>
      <c r="F42" s="2">
        <v>260</v>
      </c>
      <c r="G42" s="2">
        <f t="shared" si="6"/>
        <v>290</v>
      </c>
    </row>
    <row r="43" spans="1:7" ht="14.25">
      <c r="A43" s="24"/>
      <c r="B43" s="24"/>
      <c r="C43" s="2" t="s">
        <v>45</v>
      </c>
      <c r="D43" s="2" t="s">
        <v>46</v>
      </c>
      <c r="E43" s="2">
        <v>30</v>
      </c>
      <c r="F43" s="2">
        <v>140</v>
      </c>
      <c r="G43" s="2">
        <f t="shared" si="6"/>
        <v>170</v>
      </c>
    </row>
    <row r="44" spans="1:7" ht="14.25">
      <c r="A44" s="24"/>
      <c r="B44" s="24"/>
      <c r="C44" s="2" t="s">
        <v>47</v>
      </c>
      <c r="D44" s="2" t="s">
        <v>48</v>
      </c>
      <c r="E44" s="2">
        <v>50</v>
      </c>
      <c r="F44" s="2">
        <v>190</v>
      </c>
      <c r="G44" s="2">
        <f t="shared" si="6"/>
        <v>240</v>
      </c>
    </row>
    <row r="45" spans="1:7" ht="14.25">
      <c r="A45" s="24"/>
      <c r="B45" s="24"/>
      <c r="C45" s="2" t="s">
        <v>49</v>
      </c>
      <c r="D45" s="2" t="s">
        <v>50</v>
      </c>
      <c r="E45" s="2">
        <v>50</v>
      </c>
      <c r="F45" s="2">
        <v>160</v>
      </c>
      <c r="G45" s="2">
        <f t="shared" si="6"/>
        <v>210</v>
      </c>
    </row>
    <row r="46" spans="1:7" ht="14.25">
      <c r="A46" s="24"/>
      <c r="B46" s="24"/>
      <c r="C46" s="2" t="s">
        <v>51</v>
      </c>
      <c r="D46" s="2" t="s">
        <v>52</v>
      </c>
      <c r="E46" s="2">
        <v>40</v>
      </c>
      <c r="F46" s="2">
        <v>260</v>
      </c>
      <c r="G46" s="2">
        <f t="shared" si="6"/>
        <v>300</v>
      </c>
    </row>
    <row r="47" spans="1:7" ht="14.25">
      <c r="A47" s="24"/>
      <c r="B47" s="24"/>
      <c r="C47" s="2" t="s">
        <v>53</v>
      </c>
      <c r="D47" s="2" t="s">
        <v>54</v>
      </c>
      <c r="E47" s="2">
        <v>120</v>
      </c>
      <c r="F47" s="2">
        <v>140</v>
      </c>
      <c r="G47" s="2">
        <f t="shared" si="6"/>
        <v>260</v>
      </c>
    </row>
    <row r="48" spans="1:7" ht="14.25">
      <c r="A48" s="24"/>
      <c r="B48" s="24"/>
      <c r="C48" s="2" t="s">
        <v>55</v>
      </c>
      <c r="D48" s="2" t="s">
        <v>56</v>
      </c>
      <c r="E48" s="2">
        <v>30</v>
      </c>
      <c r="F48" s="2">
        <v>200</v>
      </c>
      <c r="G48" s="2">
        <f t="shared" si="6"/>
        <v>230</v>
      </c>
    </row>
    <row r="49" spans="1:7" ht="14.25">
      <c r="A49" s="24"/>
      <c r="B49" s="24"/>
      <c r="C49" s="2" t="s">
        <v>57</v>
      </c>
      <c r="D49" s="2" t="s">
        <v>58</v>
      </c>
      <c r="E49" s="2">
        <v>20</v>
      </c>
      <c r="F49" s="2">
        <v>20</v>
      </c>
      <c r="G49" s="2">
        <f t="shared" si="6"/>
        <v>40</v>
      </c>
    </row>
    <row r="50" spans="1:7" ht="14.25">
      <c r="A50" s="24"/>
      <c r="B50" s="24"/>
      <c r="C50" s="2" t="s">
        <v>59</v>
      </c>
      <c r="D50" s="2" t="s">
        <v>60</v>
      </c>
      <c r="E50" s="2">
        <v>30</v>
      </c>
      <c r="F50" s="2">
        <v>190</v>
      </c>
      <c r="G50" s="2">
        <f t="shared" si="6"/>
        <v>220</v>
      </c>
    </row>
    <row r="51" spans="1:7" ht="14.25">
      <c r="A51" s="24"/>
      <c r="B51" s="24"/>
      <c r="C51" s="2" t="s">
        <v>61</v>
      </c>
      <c r="D51" s="2" t="s">
        <v>62</v>
      </c>
      <c r="E51" s="2">
        <v>30</v>
      </c>
      <c r="F51" s="2">
        <v>50</v>
      </c>
      <c r="G51" s="2">
        <f t="shared" si="6"/>
        <v>80</v>
      </c>
    </row>
    <row r="52" spans="1:7" ht="14.25">
      <c r="A52" s="24"/>
      <c r="B52" s="21"/>
      <c r="C52" s="2" t="s">
        <v>63</v>
      </c>
      <c r="D52" s="2" t="s">
        <v>64</v>
      </c>
      <c r="E52" s="2">
        <v>30</v>
      </c>
      <c r="F52" s="2">
        <v>140</v>
      </c>
      <c r="G52" s="2">
        <f t="shared" si="6"/>
        <v>170</v>
      </c>
    </row>
    <row r="53" spans="1:7" ht="11.25" customHeight="1">
      <c r="A53" s="21"/>
      <c r="B53" s="1" t="s">
        <v>20</v>
      </c>
      <c r="C53" s="1" t="s">
        <v>65</v>
      </c>
      <c r="D53" s="1"/>
      <c r="E53" s="1">
        <f>SUM(E40:E52)</f>
        <v>540</v>
      </c>
      <c r="F53" s="1">
        <f t="shared" ref="F53:G53" si="7">SUM(F40:F52)</f>
        <v>2000</v>
      </c>
      <c r="G53" s="1">
        <f t="shared" si="7"/>
        <v>2540</v>
      </c>
    </row>
    <row r="54" spans="1:7" ht="14.25">
      <c r="A54" s="20">
        <v>7</v>
      </c>
      <c r="B54" s="20" t="s">
        <v>66</v>
      </c>
      <c r="C54" s="2" t="s">
        <v>218</v>
      </c>
      <c r="D54" s="2" t="s">
        <v>67</v>
      </c>
      <c r="E54" s="2">
        <v>90</v>
      </c>
      <c r="F54" s="2">
        <v>200</v>
      </c>
      <c r="G54" s="2">
        <f t="shared" ref="G54:G61" si="8">SUM(E54:F54)</f>
        <v>290</v>
      </c>
    </row>
    <row r="55" spans="1:7" ht="14.25">
      <c r="A55" s="24"/>
      <c r="B55" s="24"/>
      <c r="C55" s="2" t="s">
        <v>189</v>
      </c>
      <c r="D55" s="2" t="s">
        <v>190</v>
      </c>
      <c r="E55" s="2">
        <v>100</v>
      </c>
      <c r="F55" s="2">
        <v>50</v>
      </c>
      <c r="G55" s="2">
        <f t="shared" si="8"/>
        <v>150</v>
      </c>
    </row>
    <row r="56" spans="1:7" ht="14.25">
      <c r="A56" s="24"/>
      <c r="B56" s="24"/>
      <c r="C56" s="2" t="s">
        <v>191</v>
      </c>
      <c r="D56" s="2" t="s">
        <v>192</v>
      </c>
      <c r="E56" s="5">
        <v>80</v>
      </c>
      <c r="F56" s="5">
        <v>170</v>
      </c>
      <c r="G56" s="2">
        <f t="shared" si="8"/>
        <v>250</v>
      </c>
    </row>
    <row r="57" spans="1:7" ht="14.25">
      <c r="A57" s="24"/>
      <c r="B57" s="24"/>
      <c r="C57" s="2" t="s">
        <v>212</v>
      </c>
      <c r="D57" s="2" t="s">
        <v>193</v>
      </c>
      <c r="E57" s="2">
        <v>50</v>
      </c>
      <c r="F57" s="2">
        <v>100</v>
      </c>
      <c r="G57" s="2">
        <f t="shared" si="8"/>
        <v>150</v>
      </c>
    </row>
    <row r="58" spans="1:7" ht="14.25">
      <c r="A58" s="24"/>
      <c r="B58" s="24"/>
      <c r="C58" s="2" t="s">
        <v>194</v>
      </c>
      <c r="D58" s="2" t="s">
        <v>195</v>
      </c>
      <c r="E58" s="2">
        <v>50</v>
      </c>
      <c r="F58" s="2">
        <v>100</v>
      </c>
      <c r="G58" s="2">
        <f t="shared" si="8"/>
        <v>150</v>
      </c>
    </row>
    <row r="59" spans="1:7" ht="14.25">
      <c r="A59" s="24"/>
      <c r="B59" s="24"/>
      <c r="C59" s="2" t="s">
        <v>227</v>
      </c>
      <c r="D59" s="2" t="s">
        <v>226</v>
      </c>
      <c r="E59" s="2">
        <v>30</v>
      </c>
      <c r="F59" s="2">
        <v>100</v>
      </c>
      <c r="G59" s="2">
        <f t="shared" si="8"/>
        <v>130</v>
      </c>
    </row>
    <row r="60" spans="1:7" ht="14.25">
      <c r="A60" s="24"/>
      <c r="B60" s="24"/>
      <c r="C60" s="2" t="s">
        <v>229</v>
      </c>
      <c r="D60" s="2" t="s">
        <v>228</v>
      </c>
      <c r="E60" s="2">
        <v>50</v>
      </c>
      <c r="F60" s="2">
        <v>100</v>
      </c>
      <c r="G60" s="2">
        <f t="shared" si="8"/>
        <v>150</v>
      </c>
    </row>
    <row r="61" spans="1:7" ht="14.25">
      <c r="A61" s="24"/>
      <c r="B61" s="21"/>
      <c r="C61" s="2" t="s">
        <v>231</v>
      </c>
      <c r="D61" s="2" t="s">
        <v>230</v>
      </c>
      <c r="E61" s="2">
        <v>20</v>
      </c>
      <c r="F61" s="2">
        <v>130</v>
      </c>
      <c r="G61" s="2">
        <f t="shared" si="8"/>
        <v>150</v>
      </c>
    </row>
    <row r="62" spans="1:7" ht="15" customHeight="1">
      <c r="A62" s="21"/>
      <c r="B62" s="1" t="s">
        <v>20</v>
      </c>
      <c r="C62" s="1" t="s">
        <v>245</v>
      </c>
      <c r="D62" s="1"/>
      <c r="E62" s="1">
        <f>SUM(E54:E61)</f>
        <v>470</v>
      </c>
      <c r="F62" s="1">
        <f t="shared" ref="F62:G62" si="9">SUM(F54:F61)</f>
        <v>950</v>
      </c>
      <c r="G62" s="1">
        <f t="shared" si="9"/>
        <v>1420</v>
      </c>
    </row>
    <row r="63" spans="1:7" ht="14.25">
      <c r="A63" s="20">
        <v>8</v>
      </c>
      <c r="B63" s="20" t="s">
        <v>85</v>
      </c>
      <c r="C63" s="2" t="s">
        <v>213</v>
      </c>
      <c r="D63" s="2" t="s">
        <v>86</v>
      </c>
      <c r="E63" s="2">
        <v>80</v>
      </c>
      <c r="F63" s="2">
        <v>20</v>
      </c>
      <c r="G63" s="2">
        <f>SUM(E63:F63)</f>
        <v>100</v>
      </c>
    </row>
    <row r="64" spans="1:7" ht="19.5" customHeight="1">
      <c r="A64" s="24"/>
      <c r="B64" s="21"/>
      <c r="C64" s="2" t="s">
        <v>87</v>
      </c>
      <c r="D64" s="2" t="s">
        <v>88</v>
      </c>
      <c r="E64" s="2">
        <v>20</v>
      </c>
      <c r="F64" s="2">
        <v>200</v>
      </c>
      <c r="G64" s="2">
        <f>SUM(E64:F64)</f>
        <v>220</v>
      </c>
    </row>
    <row r="65" spans="1:7" ht="14.25">
      <c r="A65" s="21"/>
      <c r="B65" s="2" t="s">
        <v>89</v>
      </c>
      <c r="C65" s="1" t="s">
        <v>90</v>
      </c>
      <c r="D65" s="2"/>
      <c r="E65" s="1">
        <f>SUM(E63:E64)</f>
        <v>100</v>
      </c>
      <c r="F65" s="1">
        <f t="shared" ref="F65:G65" si="10">SUM(F63:F64)</f>
        <v>220</v>
      </c>
      <c r="G65" s="1">
        <f t="shared" si="10"/>
        <v>320</v>
      </c>
    </row>
    <row r="66" spans="1:7" ht="14.25">
      <c r="A66" s="20">
        <v>9</v>
      </c>
      <c r="B66" s="20" t="s">
        <v>125</v>
      </c>
      <c r="C66" s="2" t="s">
        <v>117</v>
      </c>
      <c r="D66" s="2" t="s">
        <v>118</v>
      </c>
      <c r="E66" s="3">
        <v>100</v>
      </c>
      <c r="F66" s="2">
        <v>0</v>
      </c>
      <c r="G66" s="2">
        <f>SUM(E66:F66)</f>
        <v>100</v>
      </c>
    </row>
    <row r="67" spans="1:7" ht="14.25">
      <c r="A67" s="24"/>
      <c r="B67" s="24"/>
      <c r="C67" s="2" t="s">
        <v>119</v>
      </c>
      <c r="D67" s="2" t="s">
        <v>130</v>
      </c>
      <c r="E67" s="3">
        <v>100</v>
      </c>
      <c r="F67" s="2">
        <v>0</v>
      </c>
      <c r="G67" s="2">
        <f t="shared" ref="G67:G70" si="11">SUM(E67:F67)</f>
        <v>100</v>
      </c>
    </row>
    <row r="68" spans="1:7" ht="14.25">
      <c r="A68" s="24"/>
      <c r="B68" s="24"/>
      <c r="C68" s="2" t="s">
        <v>120</v>
      </c>
      <c r="D68" s="2" t="s">
        <v>121</v>
      </c>
      <c r="E68" s="3">
        <v>100</v>
      </c>
      <c r="F68" s="2">
        <v>0</v>
      </c>
      <c r="G68" s="2">
        <f t="shared" si="11"/>
        <v>100</v>
      </c>
    </row>
    <row r="69" spans="1:7" ht="14.25">
      <c r="A69" s="24"/>
      <c r="B69" s="24"/>
      <c r="C69" s="2" t="s">
        <v>239</v>
      </c>
      <c r="D69" s="2" t="s">
        <v>122</v>
      </c>
      <c r="E69" s="3">
        <v>100</v>
      </c>
      <c r="F69" s="2">
        <v>0</v>
      </c>
      <c r="G69" s="2">
        <f t="shared" si="11"/>
        <v>100</v>
      </c>
    </row>
    <row r="70" spans="1:7" ht="14.25">
      <c r="A70" s="24"/>
      <c r="B70" s="21"/>
      <c r="C70" s="2" t="s">
        <v>123</v>
      </c>
      <c r="D70" s="2" t="s">
        <v>124</v>
      </c>
      <c r="E70" s="3">
        <v>100</v>
      </c>
      <c r="F70" s="2">
        <v>0</v>
      </c>
      <c r="G70" s="2">
        <f t="shared" si="11"/>
        <v>100</v>
      </c>
    </row>
    <row r="71" spans="1:7" ht="14.25">
      <c r="A71" s="21"/>
      <c r="B71" s="1" t="s">
        <v>20</v>
      </c>
      <c r="C71" s="1" t="s">
        <v>73</v>
      </c>
      <c r="D71" s="2"/>
      <c r="E71" s="1">
        <f>SUM(E66:E70)</f>
        <v>500</v>
      </c>
      <c r="F71" s="1">
        <f t="shared" ref="F71:G71" si="12">SUM(F66:F70)</f>
        <v>0</v>
      </c>
      <c r="G71" s="1">
        <f t="shared" si="12"/>
        <v>500</v>
      </c>
    </row>
    <row r="72" spans="1:7" ht="14.25">
      <c r="A72" s="20">
        <v>10</v>
      </c>
      <c r="B72" s="20" t="s">
        <v>127</v>
      </c>
      <c r="C72" s="2" t="s">
        <v>214</v>
      </c>
      <c r="D72" s="2" t="s">
        <v>128</v>
      </c>
      <c r="E72" s="2">
        <v>150</v>
      </c>
      <c r="F72" s="2">
        <v>150</v>
      </c>
      <c r="G72" s="2">
        <v>300</v>
      </c>
    </row>
    <row r="73" spans="1:7" ht="14.25">
      <c r="A73" s="24"/>
      <c r="B73" s="21"/>
      <c r="C73" s="2" t="s">
        <v>217</v>
      </c>
      <c r="D73" s="2" t="s">
        <v>129</v>
      </c>
      <c r="E73" s="2">
        <v>150</v>
      </c>
      <c r="F73" s="2">
        <v>150</v>
      </c>
      <c r="G73" s="2">
        <v>300</v>
      </c>
    </row>
    <row r="74" spans="1:7" ht="12.75" customHeight="1">
      <c r="A74" s="21"/>
      <c r="B74" s="1" t="s">
        <v>131</v>
      </c>
      <c r="C74" s="1" t="s">
        <v>90</v>
      </c>
      <c r="D74" s="1"/>
      <c r="E74" s="1">
        <f>SUM(E72:E73)</f>
        <v>300</v>
      </c>
      <c r="F74" s="1">
        <f t="shared" ref="F74:G74" si="13">SUM(F72:F73)</f>
        <v>300</v>
      </c>
      <c r="G74" s="1">
        <f t="shared" si="13"/>
        <v>600</v>
      </c>
    </row>
    <row r="75" spans="1:7" ht="14.25">
      <c r="A75" s="20">
        <v>11</v>
      </c>
      <c r="B75" s="2" t="s">
        <v>132</v>
      </c>
      <c r="C75" s="2" t="s">
        <v>133</v>
      </c>
      <c r="D75" s="2" t="s">
        <v>134</v>
      </c>
      <c r="E75" s="2">
        <v>0</v>
      </c>
      <c r="F75" s="2">
        <v>420</v>
      </c>
      <c r="G75" s="2">
        <f>SUM(E75:F75)</f>
        <v>420</v>
      </c>
    </row>
    <row r="76" spans="1:7" ht="15" customHeight="1">
      <c r="A76" s="21"/>
      <c r="B76" s="1" t="s">
        <v>131</v>
      </c>
      <c r="C76" s="1" t="s">
        <v>36</v>
      </c>
      <c r="D76" s="2"/>
      <c r="E76" s="1">
        <f>SUM(E75)</f>
        <v>0</v>
      </c>
      <c r="F76" s="1">
        <f t="shared" ref="F76:G76" si="14">SUM(F75)</f>
        <v>420</v>
      </c>
      <c r="G76" s="1">
        <f t="shared" si="14"/>
        <v>420</v>
      </c>
    </row>
    <row r="77" spans="1:7" ht="14.25">
      <c r="A77" s="20">
        <v>12</v>
      </c>
      <c r="B77" s="20" t="s">
        <v>135</v>
      </c>
      <c r="C77" s="2" t="s">
        <v>136</v>
      </c>
      <c r="D77" s="2" t="s">
        <v>137</v>
      </c>
      <c r="E77" s="2">
        <v>60</v>
      </c>
      <c r="F77" s="2">
        <v>70</v>
      </c>
      <c r="G77" s="2">
        <f>SUM(E77:F77)</f>
        <v>130</v>
      </c>
    </row>
    <row r="78" spans="1:7" ht="14.25">
      <c r="A78" s="24"/>
      <c r="B78" s="21"/>
      <c r="C78" s="2" t="s">
        <v>138</v>
      </c>
      <c r="D78" s="2" t="s">
        <v>139</v>
      </c>
      <c r="E78" s="2">
        <v>40</v>
      </c>
      <c r="F78" s="2">
        <v>80</v>
      </c>
      <c r="G78" s="2">
        <f>SUM(E78:F78)</f>
        <v>120</v>
      </c>
    </row>
    <row r="79" spans="1:7" ht="11.25" customHeight="1">
      <c r="A79" s="21"/>
      <c r="B79" s="1" t="s">
        <v>131</v>
      </c>
      <c r="C79" s="1" t="s">
        <v>90</v>
      </c>
      <c r="D79" s="2"/>
      <c r="E79" s="1">
        <f>SUM(E77:E78)</f>
        <v>100</v>
      </c>
      <c r="F79" s="1">
        <f t="shared" ref="F79:G79" si="15">SUM(F77:F78)</f>
        <v>150</v>
      </c>
      <c r="G79" s="1">
        <f t="shared" si="15"/>
        <v>250</v>
      </c>
    </row>
    <row r="80" spans="1:7" ht="14.25">
      <c r="A80" s="20">
        <v>13</v>
      </c>
      <c r="B80" s="20" t="s">
        <v>154</v>
      </c>
      <c r="C80" s="2" t="s">
        <v>155</v>
      </c>
      <c r="D80" s="2" t="s">
        <v>156</v>
      </c>
      <c r="E80" s="2">
        <v>0</v>
      </c>
      <c r="F80" s="2">
        <v>220</v>
      </c>
      <c r="G80" s="2">
        <f t="shared" ref="G80:G85" si="16">SUM(E80:F80)</f>
        <v>220</v>
      </c>
    </row>
    <row r="81" spans="1:7" ht="14.25">
      <c r="A81" s="24"/>
      <c r="B81" s="24"/>
      <c r="C81" s="2" t="s">
        <v>215</v>
      </c>
      <c r="D81" s="2" t="s">
        <v>157</v>
      </c>
      <c r="E81" s="2">
        <v>0</v>
      </c>
      <c r="F81" s="2">
        <v>160</v>
      </c>
      <c r="G81" s="2">
        <f t="shared" si="16"/>
        <v>160</v>
      </c>
    </row>
    <row r="82" spans="1:7" ht="14.25">
      <c r="A82" s="24"/>
      <c r="B82" s="24"/>
      <c r="C82" s="2" t="s">
        <v>219</v>
      </c>
      <c r="D82" s="2" t="s">
        <v>158</v>
      </c>
      <c r="E82" s="2">
        <v>0</v>
      </c>
      <c r="F82" s="2">
        <v>290</v>
      </c>
      <c r="G82" s="2">
        <f t="shared" si="16"/>
        <v>290</v>
      </c>
    </row>
    <row r="83" spans="1:7" ht="14.25">
      <c r="A83" s="24"/>
      <c r="B83" s="24"/>
      <c r="C83" s="2" t="s">
        <v>159</v>
      </c>
      <c r="D83" s="2" t="s">
        <v>160</v>
      </c>
      <c r="E83" s="2">
        <v>0</v>
      </c>
      <c r="F83" s="2">
        <v>350</v>
      </c>
      <c r="G83" s="2">
        <f t="shared" si="16"/>
        <v>350</v>
      </c>
    </row>
    <row r="84" spans="1:7" ht="14.25">
      <c r="A84" s="24"/>
      <c r="B84" s="24"/>
      <c r="C84" s="2" t="s">
        <v>161</v>
      </c>
      <c r="D84" s="2" t="s">
        <v>162</v>
      </c>
      <c r="E84" s="2">
        <v>200</v>
      </c>
      <c r="F84" s="2">
        <v>300</v>
      </c>
      <c r="G84" s="2">
        <f t="shared" si="16"/>
        <v>500</v>
      </c>
    </row>
    <row r="85" spans="1:7" ht="14.25">
      <c r="A85" s="24"/>
      <c r="B85" s="21"/>
      <c r="C85" s="2" t="s">
        <v>163</v>
      </c>
      <c r="D85" s="2" t="s">
        <v>164</v>
      </c>
      <c r="E85" s="2">
        <v>100</v>
      </c>
      <c r="F85" s="2">
        <v>400</v>
      </c>
      <c r="G85" s="2">
        <f t="shared" si="16"/>
        <v>500</v>
      </c>
    </row>
    <row r="86" spans="1:7" ht="12" customHeight="1">
      <c r="A86" s="21"/>
      <c r="B86" s="1" t="s">
        <v>20</v>
      </c>
      <c r="C86" s="1" t="s">
        <v>165</v>
      </c>
      <c r="D86" s="2"/>
      <c r="E86" s="1">
        <f>SUM(E80:E85)</f>
        <v>300</v>
      </c>
      <c r="F86" s="1">
        <f t="shared" ref="F86:G86" si="17">SUM(F80:F85)</f>
        <v>1720</v>
      </c>
      <c r="G86" s="1">
        <f t="shared" si="17"/>
        <v>2020</v>
      </c>
    </row>
    <row r="87" spans="1:7" ht="14.25">
      <c r="A87" s="20">
        <v>14</v>
      </c>
      <c r="B87" s="20" t="s">
        <v>166</v>
      </c>
      <c r="C87" s="2" t="s">
        <v>167</v>
      </c>
      <c r="D87" s="2" t="s">
        <v>168</v>
      </c>
      <c r="E87" s="2">
        <v>120</v>
      </c>
      <c r="F87" s="2">
        <v>80</v>
      </c>
      <c r="G87" s="2">
        <f t="shared" ref="G87:G95" si="18">SUM(E87:F87)</f>
        <v>200</v>
      </c>
    </row>
    <row r="88" spans="1:7" ht="14.25">
      <c r="A88" s="24"/>
      <c r="B88" s="24"/>
      <c r="C88" s="2" t="s">
        <v>169</v>
      </c>
      <c r="D88" s="2" t="s">
        <v>170</v>
      </c>
      <c r="E88" s="2">
        <v>50</v>
      </c>
      <c r="F88" s="2">
        <v>240</v>
      </c>
      <c r="G88" s="2">
        <f t="shared" si="18"/>
        <v>290</v>
      </c>
    </row>
    <row r="89" spans="1:7" ht="14.25">
      <c r="A89" s="24"/>
      <c r="B89" s="24"/>
      <c r="C89" s="2" t="s">
        <v>171</v>
      </c>
      <c r="D89" s="2" t="s">
        <v>172</v>
      </c>
      <c r="E89" s="2">
        <v>0</v>
      </c>
      <c r="F89" s="2">
        <v>150</v>
      </c>
      <c r="G89" s="2">
        <f t="shared" si="18"/>
        <v>150</v>
      </c>
    </row>
    <row r="90" spans="1:7" ht="14.25">
      <c r="A90" s="24"/>
      <c r="B90" s="24"/>
      <c r="C90" s="2" t="s">
        <v>173</v>
      </c>
      <c r="D90" s="2" t="s">
        <v>174</v>
      </c>
      <c r="E90" s="2">
        <v>190</v>
      </c>
      <c r="F90" s="2">
        <v>120</v>
      </c>
      <c r="G90" s="2">
        <f t="shared" si="18"/>
        <v>310</v>
      </c>
    </row>
    <row r="91" spans="1:7" ht="14.25">
      <c r="A91" s="24"/>
      <c r="B91" s="24"/>
      <c r="C91" s="2" t="s">
        <v>175</v>
      </c>
      <c r="D91" s="14" t="s">
        <v>254</v>
      </c>
      <c r="E91" s="2">
        <v>120</v>
      </c>
      <c r="F91" s="2">
        <v>80</v>
      </c>
      <c r="G91" s="2">
        <f t="shared" si="18"/>
        <v>200</v>
      </c>
    </row>
    <row r="92" spans="1:7" ht="14.25">
      <c r="A92" s="24"/>
      <c r="B92" s="24"/>
      <c r="C92" s="2" t="s">
        <v>176</v>
      </c>
      <c r="D92" s="2" t="s">
        <v>177</v>
      </c>
      <c r="E92" s="2">
        <v>160</v>
      </c>
      <c r="F92" s="2">
        <v>30</v>
      </c>
      <c r="G92" s="2">
        <f t="shared" si="18"/>
        <v>190</v>
      </c>
    </row>
    <row r="93" spans="1:7" ht="14.25">
      <c r="A93" s="24"/>
      <c r="B93" s="24"/>
      <c r="C93" s="2" t="s">
        <v>178</v>
      </c>
      <c r="D93" s="2" t="s">
        <v>179</v>
      </c>
      <c r="E93" s="2">
        <v>50</v>
      </c>
      <c r="F93" s="2">
        <v>100</v>
      </c>
      <c r="G93" s="2">
        <f t="shared" si="18"/>
        <v>150</v>
      </c>
    </row>
    <row r="94" spans="1:7" ht="14.25">
      <c r="A94" s="24"/>
      <c r="B94" s="24"/>
      <c r="C94" s="2" t="s">
        <v>180</v>
      </c>
      <c r="D94" s="2" t="s">
        <v>181</v>
      </c>
      <c r="E94" s="2">
        <v>20</v>
      </c>
      <c r="F94" s="2">
        <v>270</v>
      </c>
      <c r="G94" s="2">
        <f t="shared" si="18"/>
        <v>290</v>
      </c>
    </row>
    <row r="95" spans="1:7" ht="12" customHeight="1">
      <c r="A95" s="24"/>
      <c r="B95" s="21"/>
      <c r="C95" s="2" t="s">
        <v>187</v>
      </c>
      <c r="D95" s="2" t="s">
        <v>188</v>
      </c>
      <c r="E95" s="2">
        <v>160</v>
      </c>
      <c r="F95" s="2">
        <v>40</v>
      </c>
      <c r="G95" s="2">
        <f t="shared" si="18"/>
        <v>200</v>
      </c>
    </row>
    <row r="96" spans="1:7" ht="14.25">
      <c r="A96" s="21"/>
      <c r="B96" s="1" t="s">
        <v>20</v>
      </c>
      <c r="C96" s="1" t="s">
        <v>148</v>
      </c>
      <c r="D96" s="2"/>
      <c r="E96" s="1">
        <f>SUM(E87:E95)</f>
        <v>870</v>
      </c>
      <c r="F96" s="1">
        <f>SUM(F87:F95)</f>
        <v>1110</v>
      </c>
      <c r="G96" s="1">
        <f>SUM(E96:F96)</f>
        <v>1980</v>
      </c>
    </row>
    <row r="97" spans="1:7" ht="14.25">
      <c r="A97" s="20">
        <v>15</v>
      </c>
      <c r="B97" s="4" t="s">
        <v>184</v>
      </c>
      <c r="C97" s="2" t="s">
        <v>185</v>
      </c>
      <c r="D97" s="2" t="s">
        <v>186</v>
      </c>
      <c r="E97" s="2">
        <v>300</v>
      </c>
      <c r="F97" s="2">
        <v>250</v>
      </c>
      <c r="G97" s="2">
        <f>SUM(E97:F97)</f>
        <v>550</v>
      </c>
    </row>
    <row r="98" spans="1:7" ht="15.75" customHeight="1">
      <c r="A98" s="21"/>
      <c r="B98" s="1" t="s">
        <v>20</v>
      </c>
      <c r="C98" s="1" t="s">
        <v>36</v>
      </c>
      <c r="D98" s="1"/>
      <c r="E98" s="1">
        <f>SUM(E97)</f>
        <v>300</v>
      </c>
      <c r="F98" s="1">
        <f t="shared" ref="F98:G98" si="19">SUM(F97)</f>
        <v>250</v>
      </c>
      <c r="G98" s="1">
        <f t="shared" si="19"/>
        <v>550</v>
      </c>
    </row>
    <row r="99" spans="1:7" ht="15.75" customHeight="1">
      <c r="A99" s="20">
        <v>16</v>
      </c>
      <c r="B99" s="20" t="s">
        <v>196</v>
      </c>
      <c r="C99" s="2" t="s">
        <v>198</v>
      </c>
      <c r="D99" s="2" t="s">
        <v>197</v>
      </c>
      <c r="E99" s="2">
        <v>50</v>
      </c>
      <c r="F99" s="2">
        <v>90</v>
      </c>
      <c r="G99" s="2">
        <f t="shared" ref="G99:G107" si="20">SUM(E99:F99)</f>
        <v>140</v>
      </c>
    </row>
    <row r="100" spans="1:7" ht="15.75" customHeight="1">
      <c r="A100" s="24"/>
      <c r="B100" s="24"/>
      <c r="C100" s="2" t="s">
        <v>200</v>
      </c>
      <c r="D100" s="2" t="s">
        <v>199</v>
      </c>
      <c r="E100" s="2">
        <v>10</v>
      </c>
      <c r="F100" s="2">
        <v>120</v>
      </c>
      <c r="G100" s="2">
        <f t="shared" si="20"/>
        <v>130</v>
      </c>
    </row>
    <row r="101" spans="1:7" ht="15.75" customHeight="1">
      <c r="A101" s="24"/>
      <c r="B101" s="24"/>
      <c r="C101" s="2" t="s">
        <v>201</v>
      </c>
      <c r="D101" s="2" t="s">
        <v>201</v>
      </c>
      <c r="E101" s="2">
        <v>20</v>
      </c>
      <c r="F101" s="2">
        <v>120</v>
      </c>
      <c r="G101" s="2">
        <f t="shared" si="20"/>
        <v>140</v>
      </c>
    </row>
    <row r="102" spans="1:7" ht="15.75" customHeight="1">
      <c r="A102" s="24"/>
      <c r="B102" s="24"/>
      <c r="C102" s="2" t="s">
        <v>202</v>
      </c>
      <c r="D102" s="2" t="s">
        <v>202</v>
      </c>
      <c r="E102" s="2">
        <v>90</v>
      </c>
      <c r="F102" s="2">
        <v>40</v>
      </c>
      <c r="G102" s="2">
        <f t="shared" si="20"/>
        <v>130</v>
      </c>
    </row>
    <row r="103" spans="1:7" ht="15.75" customHeight="1">
      <c r="A103" s="24"/>
      <c r="B103" s="24"/>
      <c r="C103" s="2" t="s">
        <v>203</v>
      </c>
      <c r="D103" s="2" t="s">
        <v>204</v>
      </c>
      <c r="E103" s="2">
        <v>30</v>
      </c>
      <c r="F103" s="2">
        <v>110</v>
      </c>
      <c r="G103" s="2">
        <f t="shared" si="20"/>
        <v>140</v>
      </c>
    </row>
    <row r="104" spans="1:7" ht="15.75" customHeight="1">
      <c r="A104" s="24"/>
      <c r="B104" s="24"/>
      <c r="C104" s="2" t="s">
        <v>220</v>
      </c>
      <c r="D104" s="2" t="s">
        <v>205</v>
      </c>
      <c r="E104" s="2">
        <v>40</v>
      </c>
      <c r="F104" s="2">
        <v>90</v>
      </c>
      <c r="G104" s="2">
        <f t="shared" si="20"/>
        <v>130</v>
      </c>
    </row>
    <row r="105" spans="1:7" ht="14.25">
      <c r="A105" s="24"/>
      <c r="B105" s="24"/>
      <c r="C105" s="2" t="s">
        <v>206</v>
      </c>
      <c r="D105" s="2" t="s">
        <v>207</v>
      </c>
      <c r="E105" s="2">
        <v>50</v>
      </c>
      <c r="F105" s="2">
        <v>90</v>
      </c>
      <c r="G105" s="2">
        <f t="shared" si="20"/>
        <v>140</v>
      </c>
    </row>
    <row r="106" spans="1:7" ht="14.25">
      <c r="A106" s="24"/>
      <c r="B106" s="24"/>
      <c r="C106" s="2" t="s">
        <v>208</v>
      </c>
      <c r="D106" s="2" t="s">
        <v>209</v>
      </c>
      <c r="E106" s="2">
        <v>50</v>
      </c>
      <c r="F106" s="2">
        <v>90</v>
      </c>
      <c r="G106" s="2">
        <f t="shared" si="20"/>
        <v>140</v>
      </c>
    </row>
    <row r="107" spans="1:7" ht="14.25">
      <c r="A107" s="24"/>
      <c r="B107" s="21"/>
      <c r="C107" s="13" t="s">
        <v>253</v>
      </c>
      <c r="D107" s="13" t="s">
        <v>252</v>
      </c>
      <c r="E107" s="2">
        <v>80</v>
      </c>
      <c r="F107" s="2">
        <v>70</v>
      </c>
      <c r="G107" s="2">
        <f t="shared" si="20"/>
        <v>150</v>
      </c>
    </row>
    <row r="108" spans="1:7" ht="14.25">
      <c r="A108" s="21"/>
      <c r="B108" s="1" t="s">
        <v>210</v>
      </c>
      <c r="C108" s="1" t="s">
        <v>148</v>
      </c>
      <c r="D108" s="1"/>
      <c r="E108" s="1">
        <f>SUM(E99:E107)</f>
        <v>420</v>
      </c>
      <c r="F108" s="1">
        <f t="shared" ref="F108:G108" si="21">SUM(F99:F107)</f>
        <v>820</v>
      </c>
      <c r="G108" s="1">
        <f t="shared" si="21"/>
        <v>1240</v>
      </c>
    </row>
    <row r="109" spans="1:7" ht="14.25">
      <c r="A109" s="27">
        <v>17</v>
      </c>
      <c r="B109" s="12" t="s">
        <v>250</v>
      </c>
      <c r="C109" s="2" t="s">
        <v>248</v>
      </c>
      <c r="D109" s="2" t="s">
        <v>249</v>
      </c>
      <c r="E109" s="2">
        <v>100</v>
      </c>
      <c r="F109" s="2">
        <v>50</v>
      </c>
      <c r="G109" s="2">
        <f>SUM(E109:F109)</f>
        <v>150</v>
      </c>
    </row>
    <row r="110" spans="1:7" ht="14.25">
      <c r="A110" s="27"/>
      <c r="B110" s="11" t="s">
        <v>20</v>
      </c>
      <c r="C110" s="1" t="s">
        <v>36</v>
      </c>
      <c r="D110" s="1"/>
      <c r="E110" s="1">
        <f>SUM(E109)</f>
        <v>100</v>
      </c>
      <c r="F110" s="1">
        <f t="shared" ref="F110:G110" si="22">SUM(F109)</f>
        <v>50</v>
      </c>
      <c r="G110" s="1">
        <f t="shared" si="22"/>
        <v>150</v>
      </c>
    </row>
    <row r="111" spans="1:7" ht="14.25">
      <c r="A111" s="18" t="s">
        <v>68</v>
      </c>
      <c r="B111" s="19"/>
      <c r="C111" s="1" t="s">
        <v>251</v>
      </c>
      <c r="D111" s="1"/>
      <c r="E111" s="1">
        <f>E13+E18+E24+E26+E39+E53+E62+E65+E71+E74+E76+E79+E86+E96+E98+E108+E110</f>
        <v>9460</v>
      </c>
      <c r="F111" s="1">
        <f t="shared" ref="F111:G111" si="23">F13+F18+F24+F26+F39+F53+F62+F65+F71+F74+F76+F79+F86+F96+F98+F108+F110</f>
        <v>12340</v>
      </c>
      <c r="G111" s="1">
        <f t="shared" si="23"/>
        <v>21800</v>
      </c>
    </row>
  </sheetData>
  <mergeCells count="38">
    <mergeCell ref="A111:B111"/>
    <mergeCell ref="A4:A13"/>
    <mergeCell ref="A14:A18"/>
    <mergeCell ref="A19:A24"/>
    <mergeCell ref="A1:G1"/>
    <mergeCell ref="A2:A3"/>
    <mergeCell ref="B2:B3"/>
    <mergeCell ref="C2:C3"/>
    <mergeCell ref="D2:D3"/>
    <mergeCell ref="E2:F2"/>
    <mergeCell ref="G2:G3"/>
    <mergeCell ref="B19:B23"/>
    <mergeCell ref="B14:B17"/>
    <mergeCell ref="B4:B12"/>
    <mergeCell ref="A72:A74"/>
    <mergeCell ref="A25:A26"/>
    <mergeCell ref="B54:B61"/>
    <mergeCell ref="A75:A76"/>
    <mergeCell ref="A77:A79"/>
    <mergeCell ref="B77:B78"/>
    <mergeCell ref="A27:A39"/>
    <mergeCell ref="A40:A53"/>
    <mergeCell ref="B40:B52"/>
    <mergeCell ref="A54:A62"/>
    <mergeCell ref="B27:B38"/>
    <mergeCell ref="B72:B73"/>
    <mergeCell ref="A66:A71"/>
    <mergeCell ref="B66:B70"/>
    <mergeCell ref="B63:B64"/>
    <mergeCell ref="A63:A65"/>
    <mergeCell ref="A109:A110"/>
    <mergeCell ref="A99:A108"/>
    <mergeCell ref="B99:B107"/>
    <mergeCell ref="A80:A86"/>
    <mergeCell ref="B80:B85"/>
    <mergeCell ref="A87:A96"/>
    <mergeCell ref="A97:A98"/>
    <mergeCell ref="B87:B95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实施村</vt:lpstr>
      <vt:lpstr>经营主体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1D402-3</cp:lastModifiedBy>
  <cp:lastPrinted>2020-04-01T01:14:28Z</cp:lastPrinted>
  <dcterms:created xsi:type="dcterms:W3CDTF">2006-09-13T11:21:51Z</dcterms:created>
  <dcterms:modified xsi:type="dcterms:W3CDTF">2020-11-19T08:16:31Z</dcterms:modified>
</cp:coreProperties>
</file>